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c2iv\OneDrive\Desktop\"/>
    </mc:Choice>
  </mc:AlternateContent>
  <bookViews>
    <workbookView xWindow="0" yWindow="0" windowWidth="28800" windowHeight="12300"/>
  </bookViews>
  <sheets>
    <sheet name="TMK TOTALS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L38" i="1"/>
  <c r="K38" i="1"/>
  <c r="J38" i="1"/>
  <c r="I38" i="1"/>
  <c r="H38" i="1"/>
  <c r="G38" i="1"/>
  <c r="F38" i="1"/>
  <c r="E38" i="1"/>
  <c r="D38" i="1"/>
  <c r="C38" i="1"/>
  <c r="B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8" i="1" s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B38" i="1"/>
  <c r="AA38" i="1"/>
  <c r="Z38" i="1"/>
  <c r="Y38" i="1"/>
  <c r="X38" i="1"/>
  <c r="W38" i="1"/>
  <c r="V38" i="1"/>
  <c r="U38" i="1"/>
  <c r="T38" i="1"/>
  <c r="S38" i="1"/>
  <c r="R38" i="1"/>
  <c r="Q38" i="1"/>
  <c r="BG37" i="1"/>
  <c r="AR37" i="1"/>
  <c r="AC37" i="1"/>
  <c r="CK36" i="1"/>
  <c r="BV36" i="1"/>
  <c r="BG36" i="1"/>
  <c r="AR36" i="1"/>
  <c r="AC36" i="1"/>
  <c r="CK35" i="1"/>
  <c r="BV35" i="1"/>
  <c r="BG35" i="1"/>
  <c r="AR35" i="1"/>
  <c r="AC35" i="1"/>
  <c r="CK34" i="1"/>
  <c r="BV34" i="1"/>
  <c r="BG34" i="1"/>
  <c r="AR34" i="1"/>
  <c r="AC34" i="1"/>
  <c r="CK33" i="1"/>
  <c r="BV33" i="1"/>
  <c r="BG33" i="1"/>
  <c r="AR33" i="1"/>
  <c r="AC33" i="1"/>
  <c r="CK32" i="1"/>
  <c r="BV32" i="1"/>
  <c r="BG32" i="1"/>
  <c r="AR32" i="1"/>
  <c r="AC32" i="1"/>
  <c r="CK31" i="1"/>
  <c r="BV31" i="1"/>
  <c r="BG31" i="1"/>
  <c r="AR31" i="1"/>
  <c r="AC31" i="1"/>
  <c r="CK30" i="1"/>
  <c r="BV30" i="1"/>
  <c r="BG30" i="1"/>
  <c r="AR30" i="1"/>
  <c r="AC30" i="1"/>
  <c r="CK29" i="1"/>
  <c r="BV29" i="1"/>
  <c r="BG29" i="1"/>
  <c r="AR29" i="1"/>
  <c r="AC29" i="1"/>
  <c r="CK28" i="1"/>
  <c r="BV28" i="1"/>
  <c r="BG28" i="1"/>
  <c r="AR28" i="1"/>
  <c r="AC28" i="1"/>
  <c r="CK27" i="1"/>
  <c r="BV27" i="1"/>
  <c r="BG27" i="1"/>
  <c r="AR27" i="1"/>
  <c r="AC27" i="1"/>
  <c r="CK26" i="1"/>
  <c r="BV26" i="1"/>
  <c r="BG26" i="1"/>
  <c r="AR26" i="1"/>
  <c r="AC26" i="1"/>
  <c r="CK25" i="1"/>
  <c r="BV25" i="1"/>
  <c r="BG25" i="1"/>
  <c r="AR25" i="1"/>
  <c r="AC25" i="1"/>
  <c r="CK24" i="1"/>
  <c r="BV24" i="1"/>
  <c r="BG24" i="1"/>
  <c r="AR24" i="1"/>
  <c r="AC24" i="1"/>
  <c r="CK23" i="1"/>
  <c r="BV23" i="1"/>
  <c r="BG23" i="1"/>
  <c r="AR23" i="1"/>
  <c r="AC23" i="1"/>
  <c r="CK22" i="1"/>
  <c r="BV22" i="1"/>
  <c r="BG22" i="1"/>
  <c r="AR22" i="1"/>
  <c r="AC22" i="1"/>
  <c r="CK21" i="1"/>
  <c r="BV21" i="1"/>
  <c r="BG21" i="1"/>
  <c r="AR21" i="1"/>
  <c r="AC21" i="1"/>
  <c r="CK20" i="1"/>
  <c r="BV20" i="1"/>
  <c r="BG20" i="1"/>
  <c r="AR20" i="1"/>
  <c r="AC20" i="1"/>
  <c r="CK19" i="1"/>
  <c r="BV19" i="1"/>
  <c r="BG19" i="1"/>
  <c r="AR19" i="1"/>
  <c r="AC19" i="1"/>
  <c r="CK18" i="1"/>
  <c r="BV18" i="1"/>
  <c r="BG18" i="1"/>
  <c r="AR18" i="1"/>
  <c r="AC18" i="1"/>
  <c r="CK17" i="1"/>
  <c r="BV17" i="1"/>
  <c r="BG17" i="1"/>
  <c r="AR17" i="1"/>
  <c r="AC17" i="1"/>
  <c r="CK16" i="1"/>
  <c r="BV16" i="1"/>
  <c r="BG16" i="1"/>
  <c r="AR16" i="1"/>
  <c r="AC16" i="1"/>
  <c r="CK15" i="1"/>
  <c r="BV15" i="1"/>
  <c r="BG15" i="1"/>
  <c r="AR15" i="1"/>
  <c r="AC15" i="1"/>
  <c r="CK14" i="1"/>
  <c r="BV14" i="1"/>
  <c r="BG14" i="1"/>
  <c r="AR14" i="1"/>
  <c r="AC14" i="1"/>
  <c r="CK13" i="1"/>
  <c r="BV13" i="1"/>
  <c r="BG13" i="1"/>
  <c r="AR13" i="1"/>
  <c r="AC13" i="1"/>
  <c r="CK12" i="1"/>
  <c r="BV12" i="1"/>
  <c r="BG12" i="1"/>
  <c r="AR12" i="1"/>
  <c r="AC12" i="1"/>
  <c r="CK11" i="1"/>
  <c r="BV11" i="1"/>
  <c r="BG11" i="1"/>
  <c r="AR11" i="1"/>
  <c r="AC11" i="1"/>
  <c r="CK10" i="1"/>
  <c r="BV10" i="1"/>
  <c r="BG10" i="1"/>
  <c r="AR10" i="1"/>
  <c r="AC10" i="1"/>
  <c r="CK9" i="1"/>
  <c r="BV9" i="1"/>
  <c r="BG9" i="1"/>
  <c r="AR9" i="1"/>
  <c r="AC9" i="1"/>
  <c r="CK8" i="1"/>
  <c r="BV8" i="1"/>
  <c r="BG8" i="1"/>
  <c r="AR8" i="1"/>
  <c r="AC8" i="1"/>
  <c r="CK7" i="1"/>
  <c r="BV7" i="1"/>
  <c r="BG7" i="1"/>
  <c r="AR7" i="1"/>
  <c r="AC7" i="1"/>
  <c r="CK6" i="1"/>
  <c r="BV6" i="1"/>
  <c r="BG6" i="1"/>
  <c r="AR6" i="1"/>
  <c r="AC6" i="1"/>
  <c r="CK5" i="1"/>
  <c r="BV5" i="1"/>
  <c r="BG5" i="1"/>
  <c r="AR5" i="1"/>
  <c r="AC5" i="1"/>
  <c r="CK4" i="1"/>
  <c r="CK38" i="1" s="1"/>
  <c r="BV4" i="1"/>
  <c r="BV38" i="1" s="1"/>
  <c r="BG4" i="1"/>
  <c r="BG38" i="1" s="1"/>
  <c r="AR4" i="1"/>
  <c r="AR38" i="1" s="1"/>
  <c r="AC4" i="1"/>
  <c r="AC38" i="1" s="1"/>
</calcChain>
</file>

<file path=xl/sharedStrings.xml><?xml version="1.0" encoding="utf-8"?>
<sst xmlns="http://schemas.openxmlformats.org/spreadsheetml/2006/main" count="284" uniqueCount="57">
  <si>
    <t>2021 EXPENDITURES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</si>
  <si>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</si>
  <si>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</si>
  <si>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</si>
  <si>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</si>
  <si>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</si>
  <si>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</si>
  <si>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</si>
  <si>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</si>
  <si>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</si>
  <si>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</si>
  <si>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</si>
  <si>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</si>
  <si>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</si>
  <si>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</si>
  <si>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Cable</t>
  </si>
  <si>
    <t>Camp</t>
  </si>
  <si>
    <t xml:space="preserve">Car-Maintenance </t>
  </si>
  <si>
    <t>Car Payments</t>
  </si>
  <si>
    <t>Charity</t>
  </si>
  <si>
    <t>Christmas</t>
  </si>
  <si>
    <t>Church</t>
  </si>
  <si>
    <t>Clogging</t>
  </si>
  <si>
    <t>Clothes</t>
  </si>
  <si>
    <t>101..45</t>
  </si>
  <si>
    <t>139..30</t>
  </si>
  <si>
    <t>Dental</t>
  </si>
  <si>
    <t>Dining Out</t>
  </si>
  <si>
    <t>Entertainment</t>
  </si>
  <si>
    <t>130,.85</t>
  </si>
  <si>
    <t>E-Z Pass</t>
  </si>
  <si>
    <t>Gas</t>
  </si>
  <si>
    <t>114,.14</t>
  </si>
  <si>
    <t>Gifts</t>
  </si>
  <si>
    <t>Groceries</t>
  </si>
  <si>
    <t>Haircuts/Nails etc</t>
  </si>
  <si>
    <t>Home Improvements</t>
  </si>
  <si>
    <t>Housewares</t>
  </si>
  <si>
    <t>Insurance</t>
  </si>
  <si>
    <t>I phone</t>
  </si>
  <si>
    <t>Lawn/Driveway Care</t>
  </si>
  <si>
    <t>Life Ins</t>
  </si>
  <si>
    <t>Medical</t>
  </si>
  <si>
    <t>Mortgage</t>
  </si>
  <si>
    <t>Nat'l Grid</t>
  </si>
  <si>
    <t>Pizza</t>
  </si>
  <si>
    <t>Prescriptions</t>
  </si>
  <si>
    <t>Taxes</t>
  </si>
  <si>
    <t>Water/Sewer</t>
  </si>
  <si>
    <t>Wine/Beer</t>
  </si>
  <si>
    <t>Work</t>
  </si>
  <si>
    <t>MONTHLY TOTAL</t>
  </si>
  <si>
    <t>Cell Phone</t>
  </si>
  <si>
    <t xml:space="preserve">Car-Maint </t>
  </si>
  <si>
    <t>Car-Camper Ins.</t>
  </si>
  <si>
    <t>Health</t>
  </si>
  <si>
    <t>Lawn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</si>
</sst>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\$* #,##0.00_);_(\$* \(#,##0.00\);_(\$* \-??_);_(@_)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i/>
      <u/>
      <sz val="26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4" fontId="1" fillId="0" borderId="1" xfId="1" applyNumberFormat="1" applyBorder="1" applyAlignment="1">
      <alignment horizontal="right"/>
    </xf>
    <xf numFmtId="164" fontId="1" fillId="0" borderId="1" xfId="1" applyNumberFormat="1" applyBorder="1" applyAlignment="1" applyProtection="1">
      <alignment horizontal="right"/>
      <protection locked="0"/>
    </xf>
    <xf numFmtId="164" fontId="1" fillId="0" borderId="2" xfId="1" applyNumberFormat="1" applyBorder="1" applyAlignment="1">
      <alignment horizontal="right"/>
    </xf>
    <xf numFmtId="0" fontId="3" fillId="0" borderId="2" xfId="1" applyFont="1" applyBorder="1" applyAlignment="1">
      <alignment horizontal="left"/>
    </xf>
    <xf numFmtId="164" fontId="1" fillId="0" borderId="3" xfId="1" applyNumberFormat="1" applyBorder="1" applyAlignment="1">
      <alignment horizontal="right"/>
    </xf>
    <xf numFmtId="0" fontId="1" fillId="0" borderId="4" xfId="1" applyBorder="1" applyAlignment="1">
      <alignment horizontal="left"/>
    </xf>
    <xf numFmtId="164" fontId="1" fillId="0" borderId="4" xfId="1" applyNumberFormat="1" applyBorder="1" applyAlignment="1">
      <alignment horizontal="right"/>
    </xf>
    <xf numFmtId="164" fontId="1" fillId="0" borderId="5" xfId="1" applyNumberFormat="1" applyBorder="1" applyAlignment="1">
      <alignment horizontal="right"/>
    </xf>
    <xf numFmtId="0" fontId="3" fillId="0" borderId="5" xfId="1" applyFont="1" applyBorder="1" applyAlignment="1">
      <alignment horizontal="left"/>
    </xf>
    <xf numFmtId="44" fontId="1" fillId="0" borderId="1" xfId="1" applyNumberFormat="1" applyBorder="1" applyAlignment="1">
      <alignment horizontal="right"/>
    </xf>
    <xf numFmtId="0" fontId="2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38"/>
  <sheetViews>
    <sheetView tabSelected="1" workbookViewId="0">
      <selection activeCell="A2" sqref="A2"/>
    </sheetView>
  </sheetViews>
  <sheetFormatPr defaultRowHeight="15" x14ac:dyDescent="0.25"/>
  <cols>
    <col min="1" max="1" width="19.5703125" style="2" customWidth="1"/>
    <col min="2" max="13" width="12.42578125" style="1" hidden="1" customWidth="1"/>
    <col min="14" max="14" width="12.42578125" style="1" customWidth="1"/>
    <col min="15" max="15" width="1" customWidth="1"/>
    <col min="16" max="16" width="20" customWidth="1"/>
    <col min="17" max="27" width="0" hidden="1" customWidth="1"/>
    <col min="28" max="28" width="1.85546875" hidden="1" customWidth="1"/>
    <col min="29" max="29" width="12.28515625" customWidth="1"/>
    <col min="30" max="30" width="1" customWidth="1"/>
    <col min="31" max="31" width="20" customWidth="1"/>
    <col min="32" max="43" width="0" hidden="1" customWidth="1"/>
    <col min="44" max="44" width="12.28515625" customWidth="1"/>
    <col min="45" max="45" width="1" customWidth="1"/>
    <col min="46" max="46" width="20" customWidth="1"/>
    <col min="47" max="58" width="0" hidden="1" customWidth="1"/>
    <col min="59" max="59" width="12.28515625" customWidth="1"/>
    <col min="60" max="60" width="1" customWidth="1"/>
    <col min="61" max="61" width="20" customWidth="1"/>
    <col min="62" max="73" width="0" hidden="1" customWidth="1"/>
    <col min="74" max="74" width="12.28515625" customWidth="1"/>
    <col min="75" max="75" width="1" customWidth="1"/>
    <col min="76" max="76" width="19.85546875" customWidth="1"/>
    <col min="77" max="82" width="10.28515625" customWidth="1"/>
    <col min="83" max="86" width="3.42578125" hidden="1" customWidth="1"/>
    <col min="87" max="87" width="2.42578125" hidden="1" customWidth="1"/>
    <col min="88" max="88" width="10.28515625" hidden="1" customWidth="1"/>
    <col min="89" max="89" width="11.85546875" customWidth="1"/>
  </cols>
  <sheetData>
    <row r="1" spans="1:89" ht="33.75" x14ac:dyDescent="0.5">
      <c r="A1" s="16">
        <v>2016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16">
        <v>2017</v>
      </c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"/>
      <c r="AE1" s="16">
        <v>2018</v>
      </c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"/>
      <c r="AT1" s="16">
        <v>2019</v>
      </c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"/>
      <c r="BI1" s="16">
        <v>2020</v>
      </c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"/>
      <c r="BX1" s="16" t="s">
        <v>0</v>
      </c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</row>
    <row r="2" spans="1:89" x14ac:dyDescent="0.25">
      <c r="N2" s="3" t="s">
        <v>1</v>
      </c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" t="s">
        <v>1</v>
      </c>
      <c r="AD2" s="1"/>
      <c r="AE2" s="2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3" t="s">
        <v>1</v>
      </c>
      <c r="AS2" s="1"/>
      <c r="AT2" s="2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3" t="s">
        <v>1</v>
      </c>
      <c r="BH2" s="1"/>
      <c r="BI2" s="2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3" t="s">
        <v>1</v>
      </c>
      <c r="BW2" s="1"/>
      <c r="BX2" s="2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3" t="s">
        <v>1</v>
      </c>
    </row>
    <row r="3" spans="1:89" x14ac:dyDescent="0.25">
      <c r="A3" s="4">
        <v>2016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P3" s="4">
        <v>2017</v>
      </c>
      <c r="Q3" s="4" t="s">
        <v>2</v>
      </c>
      <c r="R3" s="4" t="s">
        <v>3</v>
      </c>
      <c r="S3" s="4" t="s">
        <v>4</v>
      </c>
      <c r="T3" s="4" t="s">
        <v>5</v>
      </c>
      <c r="U3" s="4" t="s">
        <v>6</v>
      </c>
      <c r="V3" s="4" t="s">
        <v>7</v>
      </c>
      <c r="W3" s="4" t="s">
        <v>8</v>
      </c>
      <c r="X3" s="4" t="s">
        <v>9</v>
      </c>
      <c r="Y3" s="4" t="s">
        <v>10</v>
      </c>
      <c r="Z3" s="4" t="s">
        <v>11</v>
      </c>
      <c r="AA3" s="4" t="s">
        <v>12</v>
      </c>
      <c r="AB3" s="4" t="s">
        <v>13</v>
      </c>
      <c r="AC3" s="4" t="s">
        <v>14</v>
      </c>
      <c r="AD3" s="1"/>
      <c r="AE3" s="4">
        <v>2018</v>
      </c>
      <c r="AF3" s="4" t="s">
        <v>2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8</v>
      </c>
      <c r="AM3" s="4" t="s">
        <v>9</v>
      </c>
      <c r="AN3" s="4" t="s">
        <v>10</v>
      </c>
      <c r="AO3" s="4" t="s">
        <v>11</v>
      </c>
      <c r="AP3" s="4" t="s">
        <v>12</v>
      </c>
      <c r="AQ3" s="4" t="s">
        <v>13</v>
      </c>
      <c r="AR3" s="4" t="s">
        <v>14</v>
      </c>
      <c r="AS3" s="1"/>
      <c r="AT3" s="4">
        <v>2019</v>
      </c>
      <c r="AU3" s="4" t="s">
        <v>2</v>
      </c>
      <c r="AV3" s="4" t="s">
        <v>3</v>
      </c>
      <c r="AW3" s="4" t="s">
        <v>4</v>
      </c>
      <c r="AX3" s="4" t="s">
        <v>5</v>
      </c>
      <c r="AY3" s="4" t="s">
        <v>6</v>
      </c>
      <c r="AZ3" s="4" t="s">
        <v>7</v>
      </c>
      <c r="BA3" s="4" t="s">
        <v>8</v>
      </c>
      <c r="BB3" s="4" t="s">
        <v>9</v>
      </c>
      <c r="BC3" s="4" t="s">
        <v>10</v>
      </c>
      <c r="BD3" s="4" t="s">
        <v>11</v>
      </c>
      <c r="BE3" s="4" t="s">
        <v>12</v>
      </c>
      <c r="BF3" s="4" t="s">
        <v>13</v>
      </c>
      <c r="BG3" s="4" t="s">
        <v>14</v>
      </c>
      <c r="BH3" s="1"/>
      <c r="BI3" s="4">
        <v>2020</v>
      </c>
      <c r="BJ3" s="4" t="s">
        <v>2</v>
      </c>
      <c r="BK3" s="4" t="s">
        <v>3</v>
      </c>
      <c r="BL3" s="4" t="s">
        <v>4</v>
      </c>
      <c r="BM3" s="4" t="s">
        <v>5</v>
      </c>
      <c r="BN3" s="4" t="s">
        <v>6</v>
      </c>
      <c r="BO3" s="4" t="s">
        <v>7</v>
      </c>
      <c r="BP3" s="4" t="s">
        <v>8</v>
      </c>
      <c r="BQ3" s="4" t="s">
        <v>9</v>
      </c>
      <c r="BR3" s="4" t="s">
        <v>10</v>
      </c>
      <c r="BS3" s="4" t="s">
        <v>11</v>
      </c>
      <c r="BT3" s="4" t="s">
        <v>12</v>
      </c>
      <c r="BU3" s="4" t="s">
        <v>13</v>
      </c>
      <c r="BV3" s="4" t="s">
        <v>14</v>
      </c>
      <c r="BW3" s="1"/>
      <c r="BX3" s="4">
        <v>2020</v>
      </c>
      <c r="BY3" s="4" t="s">
        <v>2</v>
      </c>
      <c r="BZ3" s="4" t="s">
        <v>3</v>
      </c>
      <c r="CA3" s="4" t="s">
        <v>4</v>
      </c>
      <c r="CB3" s="4" t="s">
        <v>5</v>
      </c>
      <c r="CC3" s="4" t="s">
        <v>6</v>
      </c>
      <c r="CD3" s="4" t="s">
        <v>7</v>
      </c>
      <c r="CE3" s="4" t="s">
        <v>8</v>
      </c>
      <c r="CF3" s="4" t="s">
        <v>9</v>
      </c>
      <c r="CG3" s="4" t="s">
        <v>10</v>
      </c>
      <c r="CH3" s="4" t="s">
        <v>11</v>
      </c>
      <c r="CI3" s="4" t="s">
        <v>12</v>
      </c>
      <c r="CJ3" s="4" t="s">
        <v>13</v>
      </c>
      <c r="CK3" s="4" t="s">
        <v>14</v>
      </c>
    </row>
    <row r="4" spans="1:89" x14ac:dyDescent="0.25">
      <c r="A4" s="5" t="s">
        <v>21</v>
      </c>
      <c r="B4" s="6">
        <v>102</v>
      </c>
      <c r="C4" s="6">
        <v>100</v>
      </c>
      <c r="D4" s="6">
        <v>159</v>
      </c>
      <c r="E4" s="6">
        <v>100</v>
      </c>
      <c r="F4" s="6">
        <v>100</v>
      </c>
      <c r="G4" s="6">
        <v>100</v>
      </c>
      <c r="H4" s="6">
        <v>100</v>
      </c>
      <c r="I4" s="6"/>
      <c r="J4" s="6">
        <v>100</v>
      </c>
      <c r="K4" s="6">
        <v>210</v>
      </c>
      <c r="L4" s="6">
        <v>124</v>
      </c>
      <c r="M4" s="6">
        <v>100</v>
      </c>
      <c r="N4" s="6">
        <f>IF(B4="","",(B4+C4+D4+E4+F4+G4+H4+I4+J4+K4+L4+M4))</f>
        <v>1295</v>
      </c>
      <c r="P4" s="5" t="s">
        <v>15</v>
      </c>
      <c r="Q4" s="6">
        <v>138.96</v>
      </c>
      <c r="R4" s="6">
        <v>146.5</v>
      </c>
      <c r="S4" s="6">
        <v>148.84</v>
      </c>
      <c r="T4" s="6">
        <v>148.88999999999999</v>
      </c>
      <c r="U4" s="6">
        <v>148.88999999999999</v>
      </c>
      <c r="V4" s="6">
        <v>148.9</v>
      </c>
      <c r="W4" s="6">
        <v>148.87</v>
      </c>
      <c r="X4" s="6">
        <v>148.87</v>
      </c>
      <c r="Y4" s="6">
        <v>150.38</v>
      </c>
      <c r="Z4" s="6">
        <v>150.44</v>
      </c>
      <c r="AA4" s="6">
        <v>150.44</v>
      </c>
      <c r="AB4" s="6">
        <v>150.44</v>
      </c>
      <c r="AC4" s="6">
        <f t="shared" ref="AC4:AC37" si="0">IF(Q4="","",(Q4+R4+S4+T4+U4+V4+W4+X4+Y4+Z4+AA4+AB4))</f>
        <v>1780.42</v>
      </c>
      <c r="AD4" s="1"/>
      <c r="AE4" s="5" t="s">
        <v>15</v>
      </c>
      <c r="AF4" s="6">
        <v>205.4</v>
      </c>
      <c r="AG4" s="6">
        <v>77.650000000000006</v>
      </c>
      <c r="AH4" s="6">
        <v>74.989999999999995</v>
      </c>
      <c r="AI4" s="6">
        <v>74.989999999999995</v>
      </c>
      <c r="AJ4" s="6">
        <v>74.989999999999995</v>
      </c>
      <c r="AK4" s="6">
        <v>74.989999999999995</v>
      </c>
      <c r="AL4" s="6">
        <v>74.989999999999995</v>
      </c>
      <c r="AM4" s="6">
        <v>74.989999999999995</v>
      </c>
      <c r="AN4" s="6">
        <v>74.989999999999995</v>
      </c>
      <c r="AO4" s="6">
        <v>64.989999999999995</v>
      </c>
      <c r="AP4" s="6">
        <v>64.989999999999995</v>
      </c>
      <c r="AQ4" s="6">
        <v>64.989999999999995</v>
      </c>
      <c r="AR4" s="6">
        <f>SUM(AF4:AQ4)</f>
        <v>1002.95</v>
      </c>
      <c r="AS4" s="1"/>
      <c r="AT4" s="5" t="s">
        <v>15</v>
      </c>
      <c r="AU4" s="6">
        <v>64.989999999999995</v>
      </c>
      <c r="AV4" s="6">
        <v>64.989999999999995</v>
      </c>
      <c r="AW4" s="6">
        <v>64.989999999999995</v>
      </c>
      <c r="AX4" s="6">
        <v>64.989999999999995</v>
      </c>
      <c r="AY4" s="6">
        <v>64.989999999999995</v>
      </c>
      <c r="AZ4" s="6">
        <v>64.989999999999995</v>
      </c>
      <c r="BA4" s="6">
        <v>64.989999999999995</v>
      </c>
      <c r="BB4" s="6">
        <v>64.989999999999995</v>
      </c>
      <c r="BC4" s="6">
        <v>64.989999999999995</v>
      </c>
      <c r="BD4" s="6">
        <v>69.989999999999995</v>
      </c>
      <c r="BE4" s="6">
        <v>50</v>
      </c>
      <c r="BF4" s="6">
        <v>89.98</v>
      </c>
      <c r="BG4" s="6">
        <f>SUM(AU4:BF4)</f>
        <v>794.88</v>
      </c>
      <c r="BH4" s="1"/>
      <c r="BI4" s="5" t="s">
        <v>15</v>
      </c>
      <c r="BJ4" s="7">
        <v>69.989999999999995</v>
      </c>
      <c r="BK4" s="7">
        <v>50</v>
      </c>
      <c r="BL4" s="7">
        <v>69.989999999999995</v>
      </c>
      <c r="BM4" s="7">
        <v>69.989999999999995</v>
      </c>
      <c r="BN4" s="7">
        <v>139.97999999999999</v>
      </c>
      <c r="BO4" s="7">
        <v>69.989999999999995</v>
      </c>
      <c r="BP4" s="7">
        <v>69.989999999999995</v>
      </c>
      <c r="BQ4" s="7"/>
      <c r="BR4" s="7">
        <v>69.989999999999995</v>
      </c>
      <c r="BS4" s="7">
        <v>139.97999999999999</v>
      </c>
      <c r="BT4" s="7">
        <v>69.989999999999995</v>
      </c>
      <c r="BU4" s="7"/>
      <c r="BV4" s="6">
        <f>SUM(BJ4:BU4)</f>
        <v>819.89</v>
      </c>
      <c r="BW4" s="1"/>
      <c r="BX4" s="5" t="s">
        <v>15</v>
      </c>
      <c r="BY4" s="7">
        <v>139.97999999999999</v>
      </c>
      <c r="BZ4" s="7"/>
      <c r="CA4" s="7">
        <v>146.74</v>
      </c>
      <c r="CB4" s="7">
        <v>69.989999999999995</v>
      </c>
      <c r="CC4" s="7">
        <v>69.989999999999995</v>
      </c>
      <c r="CD4" s="7"/>
      <c r="CE4" s="7"/>
      <c r="CF4" s="7"/>
      <c r="CG4" s="7"/>
      <c r="CH4" s="7"/>
      <c r="CI4" s="7"/>
      <c r="CJ4" s="7"/>
      <c r="CK4" s="6">
        <f>SUM(BY4:CJ4)</f>
        <v>426.70000000000005</v>
      </c>
    </row>
    <row r="5" spans="1:89" x14ac:dyDescent="0.25">
      <c r="A5" s="5" t="s">
        <v>19</v>
      </c>
      <c r="B5" s="6">
        <v>25</v>
      </c>
      <c r="C5" s="6">
        <v>0</v>
      </c>
      <c r="D5" s="6">
        <v>40</v>
      </c>
      <c r="E5" s="6">
        <v>20</v>
      </c>
      <c r="F5" s="6">
        <v>20</v>
      </c>
      <c r="G5" s="6">
        <v>20</v>
      </c>
      <c r="H5" s="6">
        <v>45</v>
      </c>
      <c r="I5" s="6"/>
      <c r="J5" s="6">
        <v>20</v>
      </c>
      <c r="K5" s="6">
        <v>20</v>
      </c>
      <c r="L5" s="6">
        <v>20</v>
      </c>
      <c r="M5" s="6"/>
      <c r="N5" s="6">
        <f t="shared" ref="N5:N37" si="1">IF(B5="","",(B5+C5+D5+E5+F5+G5+H5+I5+J5+K5+L5+M5))</f>
        <v>230</v>
      </c>
      <c r="P5" s="5" t="s">
        <v>16</v>
      </c>
      <c r="Q5" s="6"/>
      <c r="R5" s="6"/>
      <c r="S5" s="6">
        <v>122</v>
      </c>
      <c r="T5" s="6">
        <v>1850</v>
      </c>
      <c r="U5" s="6">
        <v>515</v>
      </c>
      <c r="V5" s="6">
        <v>91.17</v>
      </c>
      <c r="W5" s="6"/>
      <c r="X5" s="6"/>
      <c r="Y5" s="6">
        <v>600</v>
      </c>
      <c r="Z5" s="6"/>
      <c r="AA5" s="6"/>
      <c r="AB5" s="6"/>
      <c r="AC5" s="6" t="str">
        <f t="shared" si="0"/>
        <v/>
      </c>
      <c r="AD5" s="1"/>
      <c r="AE5" s="5" t="s">
        <v>16</v>
      </c>
      <c r="AF5" s="6"/>
      <c r="AG5" s="6"/>
      <c r="AH5" s="6"/>
      <c r="AI5" s="6">
        <v>1111</v>
      </c>
      <c r="AJ5" s="6">
        <v>62.93</v>
      </c>
      <c r="AK5" s="6">
        <v>57.92</v>
      </c>
      <c r="AL5" s="6">
        <v>94.22</v>
      </c>
      <c r="AM5" s="6">
        <v>86.84</v>
      </c>
      <c r="AN5" s="6">
        <v>857.72</v>
      </c>
      <c r="AO5" s="6"/>
      <c r="AP5" s="6"/>
      <c r="AQ5" s="6"/>
      <c r="AR5" s="6">
        <f t="shared" ref="AR5:AR36" si="2">SUM(AF5:AQ5)</f>
        <v>2270.63</v>
      </c>
      <c r="AS5" s="1"/>
      <c r="AT5" s="5" t="s">
        <v>16</v>
      </c>
      <c r="AU5" s="6"/>
      <c r="AV5" s="6"/>
      <c r="AW5" s="6"/>
      <c r="AX5" s="6"/>
      <c r="AY5" s="6">
        <v>2145.3000000000002</v>
      </c>
      <c r="AZ5" s="6">
        <v>75.7</v>
      </c>
      <c r="BA5" s="6">
        <v>27.56</v>
      </c>
      <c r="BB5" s="6">
        <v>281.23</v>
      </c>
      <c r="BC5" s="6">
        <v>642.08000000000004</v>
      </c>
      <c r="BD5" s="6">
        <v>22</v>
      </c>
      <c r="BE5" s="6"/>
      <c r="BF5" s="6"/>
      <c r="BG5" s="6">
        <f t="shared" ref="BG5:BG36" si="3">SUM(AU5:BF5)</f>
        <v>3193.87</v>
      </c>
      <c r="BH5" s="1"/>
      <c r="BI5" s="5" t="s">
        <v>16</v>
      </c>
      <c r="BJ5" s="7"/>
      <c r="BK5" s="7"/>
      <c r="BL5" s="7"/>
      <c r="BM5" s="7">
        <v>132</v>
      </c>
      <c r="BN5" s="7">
        <v>1177.42</v>
      </c>
      <c r="BO5" s="7">
        <v>120.3</v>
      </c>
      <c r="BP5" s="7">
        <v>90.66</v>
      </c>
      <c r="BQ5" s="7">
        <v>88.79</v>
      </c>
      <c r="BR5" s="7">
        <v>463</v>
      </c>
      <c r="BS5" s="7">
        <v>20</v>
      </c>
      <c r="BT5" s="7"/>
      <c r="BU5" s="7"/>
      <c r="BV5" s="6">
        <f>SUM(BJ5:BU5)</f>
        <v>2092.17</v>
      </c>
      <c r="BW5" s="1"/>
      <c r="BX5" s="5" t="s">
        <v>16</v>
      </c>
      <c r="BY5" s="7"/>
      <c r="BZ5" s="7"/>
      <c r="CA5" s="7"/>
      <c r="CB5" s="7">
        <v>132</v>
      </c>
      <c r="CC5" s="7">
        <v>1191.07</v>
      </c>
      <c r="CD5" s="7"/>
      <c r="CE5" s="7"/>
      <c r="CF5" s="7"/>
      <c r="CG5" s="7"/>
      <c r="CH5" s="7"/>
      <c r="CI5" s="7"/>
      <c r="CJ5" s="7"/>
      <c r="CK5" s="6">
        <f>SUM(BY5:CJ5)</f>
        <v>1323.07</v>
      </c>
    </row>
    <row r="6" spans="1:89" x14ac:dyDescent="0.25">
      <c r="A6" s="5" t="s">
        <v>22</v>
      </c>
      <c r="B6" s="6">
        <v>40</v>
      </c>
      <c r="C6" s="6">
        <v>20</v>
      </c>
      <c r="D6" s="6">
        <v>0</v>
      </c>
      <c r="E6" s="6">
        <v>124</v>
      </c>
      <c r="F6" s="6">
        <v>33.26</v>
      </c>
      <c r="G6" s="6"/>
      <c r="H6" s="6"/>
      <c r="I6" s="6">
        <v>30</v>
      </c>
      <c r="J6" s="6"/>
      <c r="K6" s="6">
        <v>121.39</v>
      </c>
      <c r="L6" s="6"/>
      <c r="M6" s="6"/>
      <c r="N6" s="6">
        <f t="shared" si="1"/>
        <v>368.65</v>
      </c>
      <c r="P6" s="5" t="s">
        <v>17</v>
      </c>
      <c r="Q6" s="6">
        <v>54</v>
      </c>
      <c r="R6" s="6">
        <v>163.32</v>
      </c>
      <c r="S6" s="6">
        <v>10</v>
      </c>
      <c r="T6" s="6"/>
      <c r="U6" s="6">
        <v>57</v>
      </c>
      <c r="V6" s="6"/>
      <c r="W6" s="6">
        <v>200</v>
      </c>
      <c r="X6" s="6">
        <v>438.06</v>
      </c>
      <c r="Y6" s="6">
        <v>400</v>
      </c>
      <c r="Z6" s="6">
        <v>400</v>
      </c>
      <c r="AA6" s="6">
        <v>265.07</v>
      </c>
      <c r="AB6" s="6"/>
      <c r="AC6" s="6">
        <f t="shared" si="0"/>
        <v>1987.45</v>
      </c>
      <c r="AD6" s="1"/>
      <c r="AE6" s="5" t="s">
        <v>17</v>
      </c>
      <c r="AF6" s="6">
        <v>14.03</v>
      </c>
      <c r="AG6" s="6">
        <v>56</v>
      </c>
      <c r="AH6" s="6">
        <v>16.190000000000001</v>
      </c>
      <c r="AI6" s="6"/>
      <c r="AJ6" s="6">
        <v>7.28</v>
      </c>
      <c r="AK6" s="6">
        <v>100</v>
      </c>
      <c r="AL6" s="6">
        <v>400</v>
      </c>
      <c r="AM6" s="6">
        <v>400</v>
      </c>
      <c r="AN6" s="6">
        <v>96.65</v>
      </c>
      <c r="AO6" s="6"/>
      <c r="AP6" s="6"/>
      <c r="AQ6" s="6">
        <v>14</v>
      </c>
      <c r="AR6" s="6">
        <f t="shared" si="2"/>
        <v>1104.1500000000001</v>
      </c>
      <c r="AS6" s="1"/>
      <c r="AT6" s="5" t="s">
        <v>17</v>
      </c>
      <c r="AU6" s="6">
        <v>10.79</v>
      </c>
      <c r="AV6" s="6">
        <v>58</v>
      </c>
      <c r="AW6" s="6"/>
      <c r="AX6" s="6"/>
      <c r="AY6" s="6">
        <v>456.58</v>
      </c>
      <c r="AZ6" s="6">
        <v>770.8</v>
      </c>
      <c r="BA6" s="6">
        <v>21</v>
      </c>
      <c r="BB6" s="6">
        <v>38.42</v>
      </c>
      <c r="BC6" s="6">
        <v>124.02</v>
      </c>
      <c r="BD6" s="6">
        <v>40</v>
      </c>
      <c r="BE6" s="6">
        <v>85.75</v>
      </c>
      <c r="BF6" s="6">
        <v>100</v>
      </c>
      <c r="BG6" s="6">
        <f t="shared" si="3"/>
        <v>1705.3600000000001</v>
      </c>
      <c r="BH6" s="1"/>
      <c r="BI6" s="5" t="s">
        <v>17</v>
      </c>
      <c r="BJ6" s="7">
        <v>64.5</v>
      </c>
      <c r="BK6" s="7">
        <v>58</v>
      </c>
      <c r="BL6" s="7"/>
      <c r="BM6" s="7">
        <v>24.95</v>
      </c>
      <c r="BN6" s="7"/>
      <c r="BO6" s="7"/>
      <c r="BP6" s="7">
        <v>235</v>
      </c>
      <c r="BQ6" s="7"/>
      <c r="BR6" s="7"/>
      <c r="BS6" s="7">
        <v>531.15</v>
      </c>
      <c r="BT6" s="7"/>
      <c r="BU6" s="7"/>
      <c r="BV6" s="6">
        <f>SUM(BJ6:BU6)</f>
        <v>913.59999999999991</v>
      </c>
      <c r="BW6" s="1"/>
      <c r="BX6" s="5" t="s">
        <v>17</v>
      </c>
      <c r="BY6" s="7">
        <v>83</v>
      </c>
      <c r="BZ6" s="7"/>
      <c r="CA6" s="7"/>
      <c r="CB6" s="7"/>
      <c r="CC6" s="7">
        <v>57</v>
      </c>
      <c r="CD6" s="7"/>
      <c r="CE6" s="7"/>
      <c r="CF6" s="7"/>
      <c r="CG6" s="7"/>
      <c r="CH6" s="7"/>
      <c r="CI6" s="7"/>
      <c r="CJ6" s="7"/>
      <c r="CK6" s="6">
        <f>SUM(BY6:CJ6)</f>
        <v>140</v>
      </c>
    </row>
    <row r="7" spans="1:89" x14ac:dyDescent="0.25">
      <c r="A7" s="5" t="s">
        <v>52</v>
      </c>
      <c r="B7" s="6">
        <v>167.17</v>
      </c>
      <c r="C7" s="6">
        <v>0</v>
      </c>
      <c r="D7" s="6">
        <v>167.42</v>
      </c>
      <c r="E7" s="6">
        <v>0</v>
      </c>
      <c r="F7" s="6">
        <v>167.36</v>
      </c>
      <c r="G7" s="6"/>
      <c r="H7" s="6">
        <v>167.36</v>
      </c>
      <c r="I7" s="6"/>
      <c r="J7" s="6">
        <v>166.93</v>
      </c>
      <c r="K7" s="6"/>
      <c r="L7" s="6">
        <v>166.84</v>
      </c>
      <c r="M7" s="6"/>
      <c r="N7" s="6">
        <f t="shared" si="1"/>
        <v>1003.08</v>
      </c>
      <c r="P7" s="5" t="s">
        <v>18</v>
      </c>
      <c r="Q7" s="6">
        <v>600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>
        <f t="shared" si="0"/>
        <v>600</v>
      </c>
      <c r="AD7" s="1"/>
      <c r="AE7" s="5" t="s">
        <v>18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>
        <f t="shared" si="2"/>
        <v>0</v>
      </c>
      <c r="AS7" s="1"/>
      <c r="AT7" s="5" t="s">
        <v>18</v>
      </c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>
        <f t="shared" si="3"/>
        <v>0</v>
      </c>
      <c r="BH7" s="1"/>
      <c r="BI7" s="5" t="s">
        <v>18</v>
      </c>
      <c r="BJ7" s="7"/>
      <c r="BK7" s="7"/>
      <c r="BL7" s="7"/>
      <c r="BM7" s="7"/>
      <c r="BN7" s="7"/>
      <c r="BO7" s="7"/>
      <c r="BP7" s="7"/>
      <c r="BQ7" s="7"/>
      <c r="BR7" s="7"/>
      <c r="BS7" s="7"/>
      <c r="BT7" s="7">
        <v>79.56</v>
      </c>
      <c r="BU7" s="7"/>
      <c r="BV7" s="6">
        <f>SUM(BJ7:BU7)</f>
        <v>79.56</v>
      </c>
      <c r="BW7" s="1"/>
      <c r="BX7" s="5" t="s">
        <v>18</v>
      </c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6">
        <f>SUM(BY7:CJ7)</f>
        <v>0</v>
      </c>
    </row>
    <row r="8" spans="1:89" x14ac:dyDescent="0.25">
      <c r="A8" s="5" t="s">
        <v>16</v>
      </c>
      <c r="B8" s="6">
        <v>100</v>
      </c>
      <c r="C8" s="6">
        <v>100</v>
      </c>
      <c r="D8" s="6">
        <v>100</v>
      </c>
      <c r="E8" s="6">
        <v>575</v>
      </c>
      <c r="F8" s="6">
        <v>100</v>
      </c>
      <c r="G8" s="6">
        <v>100</v>
      </c>
      <c r="H8" s="6">
        <v>100</v>
      </c>
      <c r="I8" s="6">
        <v>100</v>
      </c>
      <c r="J8" s="6">
        <v>126.5</v>
      </c>
      <c r="K8" s="6">
        <v>158</v>
      </c>
      <c r="L8" s="6">
        <v>100</v>
      </c>
      <c r="M8" s="6"/>
      <c r="N8" s="6">
        <f t="shared" si="1"/>
        <v>1659.5</v>
      </c>
      <c r="P8" s="5" t="s">
        <v>19</v>
      </c>
      <c r="Q8" s="6"/>
      <c r="R8" s="6">
        <v>40</v>
      </c>
      <c r="S8" s="6">
        <v>20</v>
      </c>
      <c r="T8" s="6">
        <v>46.98</v>
      </c>
      <c r="U8" s="6"/>
      <c r="V8" s="6">
        <v>20</v>
      </c>
      <c r="W8" s="6"/>
      <c r="X8" s="6">
        <v>40</v>
      </c>
      <c r="Y8" s="6"/>
      <c r="Z8" s="6">
        <v>40</v>
      </c>
      <c r="AA8" s="6">
        <v>20</v>
      </c>
      <c r="AB8" s="6"/>
      <c r="AC8" s="6" t="str">
        <f t="shared" si="0"/>
        <v/>
      </c>
      <c r="AD8" s="1"/>
      <c r="AE8" s="5" t="s">
        <v>19</v>
      </c>
      <c r="AF8" s="6"/>
      <c r="AG8" s="6">
        <v>20</v>
      </c>
      <c r="AH8" s="6">
        <v>30</v>
      </c>
      <c r="AI8" s="6">
        <v>20</v>
      </c>
      <c r="AJ8" s="6">
        <v>40</v>
      </c>
      <c r="AK8" s="6"/>
      <c r="AL8" s="6">
        <v>20</v>
      </c>
      <c r="AM8" s="6">
        <v>20</v>
      </c>
      <c r="AN8" s="6"/>
      <c r="AO8" s="6"/>
      <c r="AP8" s="6"/>
      <c r="AQ8" s="6"/>
      <c r="AR8" s="6">
        <f t="shared" si="2"/>
        <v>150</v>
      </c>
      <c r="AS8" s="1"/>
      <c r="AT8" s="5" t="s">
        <v>19</v>
      </c>
      <c r="AU8" s="6"/>
      <c r="AV8" s="6">
        <v>40</v>
      </c>
      <c r="AW8" s="6">
        <v>10</v>
      </c>
      <c r="AX8" s="6"/>
      <c r="AY8" s="6">
        <v>10</v>
      </c>
      <c r="AZ8" s="6"/>
      <c r="BA8" s="6">
        <v>20</v>
      </c>
      <c r="BB8" s="6">
        <v>26.92</v>
      </c>
      <c r="BC8" s="6"/>
      <c r="BD8" s="6"/>
      <c r="BE8" s="6"/>
      <c r="BF8" s="6"/>
      <c r="BG8" s="6">
        <f t="shared" si="3"/>
        <v>106.92</v>
      </c>
      <c r="BH8" s="1"/>
      <c r="BI8" s="5" t="s">
        <v>20</v>
      </c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>
        <v>559.25</v>
      </c>
      <c r="BV8" s="6">
        <f t="shared" ref="BV8:BV36" si="4">SUM(BJ8:BU8)</f>
        <v>559.25</v>
      </c>
      <c r="BW8" s="1"/>
      <c r="BX8" s="5" t="s">
        <v>20</v>
      </c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6">
        <f t="shared" ref="CK8:CK36" si="5">SUM(BY8:CJ8)</f>
        <v>0</v>
      </c>
    </row>
    <row r="9" spans="1:89" x14ac:dyDescent="0.25">
      <c r="A9" s="5" t="s">
        <v>53</v>
      </c>
      <c r="B9" s="6">
        <v>13</v>
      </c>
      <c r="C9" s="6">
        <v>0</v>
      </c>
      <c r="D9" s="6">
        <v>48</v>
      </c>
      <c r="E9" s="6">
        <v>53.79</v>
      </c>
      <c r="F9" s="6">
        <v>305.25</v>
      </c>
      <c r="G9" s="6">
        <v>16</v>
      </c>
      <c r="H9" s="6"/>
      <c r="I9" s="6">
        <v>300</v>
      </c>
      <c r="J9" s="6">
        <v>21.55</v>
      </c>
      <c r="K9" s="6"/>
      <c r="L9" s="6">
        <v>20.02</v>
      </c>
      <c r="M9" s="6">
        <v>5.6</v>
      </c>
      <c r="N9" s="6">
        <f t="shared" si="1"/>
        <v>783.20999999999992</v>
      </c>
      <c r="P9" s="5" t="s">
        <v>20</v>
      </c>
      <c r="Q9" s="6">
        <v>3.8</v>
      </c>
      <c r="R9" s="6"/>
      <c r="S9" s="6"/>
      <c r="T9" s="6"/>
      <c r="U9" s="6"/>
      <c r="V9" s="6"/>
      <c r="W9" s="6"/>
      <c r="X9" s="6">
        <v>20.57</v>
      </c>
      <c r="Y9" s="6">
        <v>18.47</v>
      </c>
      <c r="Z9" s="6">
        <v>10</v>
      </c>
      <c r="AA9" s="6">
        <v>313.64</v>
      </c>
      <c r="AB9" s="6">
        <v>477.05</v>
      </c>
      <c r="AC9" s="6">
        <f t="shared" si="0"/>
        <v>843.53</v>
      </c>
      <c r="AD9" s="1"/>
      <c r="AE9" s="5" t="s">
        <v>20</v>
      </c>
      <c r="AF9" s="6"/>
      <c r="AG9" s="6"/>
      <c r="AH9" s="6"/>
      <c r="AI9" s="6"/>
      <c r="AJ9" s="6"/>
      <c r="AK9" s="6"/>
      <c r="AL9" s="6"/>
      <c r="AM9" s="6"/>
      <c r="AN9" s="6">
        <v>1</v>
      </c>
      <c r="AO9" s="6">
        <v>25</v>
      </c>
      <c r="AP9" s="6">
        <v>32</v>
      </c>
      <c r="AQ9" s="6">
        <v>595.07000000000005</v>
      </c>
      <c r="AR9" s="6">
        <f t="shared" si="2"/>
        <v>653.07000000000005</v>
      </c>
      <c r="AS9" s="1"/>
      <c r="AT9" s="5" t="s">
        <v>20</v>
      </c>
      <c r="AU9" s="6"/>
      <c r="AV9" s="6"/>
      <c r="AW9" s="6"/>
      <c r="AX9" s="6"/>
      <c r="AY9" s="6"/>
      <c r="AZ9" s="6"/>
      <c r="BA9" s="6"/>
      <c r="BB9" s="6">
        <v>11.69</v>
      </c>
      <c r="BC9" s="6"/>
      <c r="BD9" s="6"/>
      <c r="BE9" s="6">
        <v>172.13</v>
      </c>
      <c r="BF9" s="6">
        <v>560.29</v>
      </c>
      <c r="BG9" s="6">
        <f t="shared" si="3"/>
        <v>744.1099999999999</v>
      </c>
      <c r="BH9" s="1"/>
      <c r="BI9" s="5" t="s">
        <v>21</v>
      </c>
      <c r="BJ9" s="7">
        <v>153</v>
      </c>
      <c r="BK9" s="7">
        <v>192</v>
      </c>
      <c r="BL9" s="7">
        <v>164.01</v>
      </c>
      <c r="BM9" s="7">
        <v>50</v>
      </c>
      <c r="BN9" s="7">
        <v>270</v>
      </c>
      <c r="BO9" s="7"/>
      <c r="BP9" s="7">
        <v>170</v>
      </c>
      <c r="BQ9" s="7">
        <v>150</v>
      </c>
      <c r="BR9" s="7"/>
      <c r="BS9" s="7">
        <v>350</v>
      </c>
      <c r="BT9" s="7">
        <v>250</v>
      </c>
      <c r="BU9" s="7">
        <v>150</v>
      </c>
      <c r="BV9" s="6">
        <f t="shared" si="4"/>
        <v>1899.01</v>
      </c>
      <c r="BW9" s="1"/>
      <c r="BX9" s="5" t="s">
        <v>21</v>
      </c>
      <c r="BY9" s="7">
        <v>190</v>
      </c>
      <c r="BZ9" s="7">
        <v>150</v>
      </c>
      <c r="CA9" s="7">
        <v>150</v>
      </c>
      <c r="CB9" s="7">
        <v>150</v>
      </c>
      <c r="CC9" s="7">
        <v>150</v>
      </c>
      <c r="CD9" s="7"/>
      <c r="CE9" s="7"/>
      <c r="CF9" s="7"/>
      <c r="CG9" s="7"/>
      <c r="CH9" s="7"/>
      <c r="CI9" s="7"/>
      <c r="CJ9" s="7"/>
      <c r="CK9" s="6">
        <f t="shared" si="5"/>
        <v>790</v>
      </c>
    </row>
    <row r="10" spans="1:89" x14ac:dyDescent="0.25">
      <c r="A10" s="5" t="s">
        <v>18</v>
      </c>
      <c r="B10" s="6">
        <v>400</v>
      </c>
      <c r="C10" s="6">
        <v>400</v>
      </c>
      <c r="D10" s="6">
        <v>400</v>
      </c>
      <c r="E10" s="6">
        <v>800</v>
      </c>
      <c r="F10" s="6">
        <v>400</v>
      </c>
      <c r="G10" s="6">
        <v>400</v>
      </c>
      <c r="H10" s="6">
        <v>400</v>
      </c>
      <c r="I10" s="6">
        <v>400</v>
      </c>
      <c r="J10" s="6">
        <v>400</v>
      </c>
      <c r="K10" s="6">
        <v>400</v>
      </c>
      <c r="L10" s="6">
        <v>400</v>
      </c>
      <c r="M10" s="6">
        <v>400</v>
      </c>
      <c r="N10" s="6">
        <f t="shared" si="1"/>
        <v>5200</v>
      </c>
      <c r="P10" s="5" t="s">
        <v>21</v>
      </c>
      <c r="Q10" s="6">
        <v>186.8</v>
      </c>
      <c r="R10" s="6">
        <v>145</v>
      </c>
      <c r="S10" s="6">
        <v>125</v>
      </c>
      <c r="T10" s="6">
        <v>110</v>
      </c>
      <c r="U10" s="6">
        <v>100</v>
      </c>
      <c r="V10" s="6">
        <v>110</v>
      </c>
      <c r="W10" s="6"/>
      <c r="X10" s="6">
        <v>200</v>
      </c>
      <c r="Y10" s="6">
        <v>10.25</v>
      </c>
      <c r="Z10" s="6">
        <v>229</v>
      </c>
      <c r="AA10" s="6">
        <v>123.74</v>
      </c>
      <c r="AB10" s="6">
        <v>100</v>
      </c>
      <c r="AC10" s="6">
        <f t="shared" si="0"/>
        <v>1439.79</v>
      </c>
      <c r="AD10" s="1"/>
      <c r="AE10" s="5" t="s">
        <v>21</v>
      </c>
      <c r="AF10" s="6">
        <v>120</v>
      </c>
      <c r="AG10" s="6">
        <v>129</v>
      </c>
      <c r="AH10" s="6">
        <v>125</v>
      </c>
      <c r="AI10" s="6">
        <v>120</v>
      </c>
      <c r="AJ10" s="6">
        <v>120</v>
      </c>
      <c r="AK10" s="6">
        <v>120</v>
      </c>
      <c r="AL10" s="6">
        <v>120</v>
      </c>
      <c r="AM10" s="6">
        <v>120</v>
      </c>
      <c r="AN10" s="6">
        <v>20</v>
      </c>
      <c r="AO10" s="6">
        <v>260</v>
      </c>
      <c r="AP10" s="6">
        <v>258</v>
      </c>
      <c r="AQ10" s="6">
        <v>140</v>
      </c>
      <c r="AR10" s="6">
        <f t="shared" si="2"/>
        <v>1652</v>
      </c>
      <c r="AS10" s="1"/>
      <c r="AT10" s="5" t="s">
        <v>21</v>
      </c>
      <c r="AU10" s="6">
        <v>150</v>
      </c>
      <c r="AV10" s="6">
        <v>200</v>
      </c>
      <c r="AW10" s="6">
        <v>297</v>
      </c>
      <c r="AX10" s="6">
        <v>170</v>
      </c>
      <c r="AY10" s="6">
        <v>150</v>
      </c>
      <c r="AZ10" s="6">
        <v>300</v>
      </c>
      <c r="BA10" s="6">
        <v>150</v>
      </c>
      <c r="BB10" s="6"/>
      <c r="BC10" s="6"/>
      <c r="BD10" s="6">
        <v>300</v>
      </c>
      <c r="BE10" s="6">
        <v>150</v>
      </c>
      <c r="BF10" s="6">
        <v>150</v>
      </c>
      <c r="BG10" s="6">
        <f t="shared" si="3"/>
        <v>2017</v>
      </c>
      <c r="BH10" s="1"/>
      <c r="BI10" s="5" t="s">
        <v>22</v>
      </c>
      <c r="BJ10" s="7"/>
      <c r="BK10" s="7">
        <v>55</v>
      </c>
      <c r="BL10" s="7"/>
      <c r="BM10" s="7"/>
      <c r="BN10" s="7"/>
      <c r="BO10" s="7">
        <v>10</v>
      </c>
      <c r="BP10" s="7"/>
      <c r="BQ10" s="7">
        <v>4.59</v>
      </c>
      <c r="BR10" s="7"/>
      <c r="BS10" s="7"/>
      <c r="BT10" s="7"/>
      <c r="BU10" s="7"/>
      <c r="BV10" s="6">
        <f t="shared" si="4"/>
        <v>69.59</v>
      </c>
      <c r="BW10" s="1"/>
      <c r="BX10" s="5" t="s">
        <v>22</v>
      </c>
      <c r="BY10" s="7"/>
      <c r="BZ10" s="7"/>
      <c r="CA10" s="7"/>
      <c r="CB10" s="7">
        <v>15.1</v>
      </c>
      <c r="CC10" s="7"/>
      <c r="CD10" s="7"/>
      <c r="CE10" s="7"/>
      <c r="CF10" s="7"/>
      <c r="CG10" s="7"/>
      <c r="CH10" s="7"/>
      <c r="CI10" s="7"/>
      <c r="CJ10" s="7"/>
      <c r="CK10" s="6">
        <f t="shared" si="5"/>
        <v>15.1</v>
      </c>
    </row>
    <row r="11" spans="1:89" x14ac:dyDescent="0.25">
      <c r="A11" s="5" t="s">
        <v>20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/>
      <c r="H11" s="6"/>
      <c r="I11" s="6"/>
      <c r="J11" s="6">
        <v>1</v>
      </c>
      <c r="K11" s="6"/>
      <c r="L11" s="6">
        <v>286.58</v>
      </c>
      <c r="M11" s="6">
        <v>926</v>
      </c>
      <c r="N11" s="6">
        <f t="shared" si="1"/>
        <v>1213.58</v>
      </c>
      <c r="P11" s="5" t="s">
        <v>22</v>
      </c>
      <c r="Q11" s="6">
        <v>45</v>
      </c>
      <c r="R11" s="6">
        <v>4</v>
      </c>
      <c r="S11" s="6"/>
      <c r="T11" s="6">
        <v>275.42</v>
      </c>
      <c r="U11" s="6">
        <v>11.85</v>
      </c>
      <c r="V11" s="6">
        <v>9.48</v>
      </c>
      <c r="W11" s="6">
        <v>9.48</v>
      </c>
      <c r="X11" s="6">
        <v>34.31</v>
      </c>
      <c r="Y11" s="6">
        <v>9.36</v>
      </c>
      <c r="Z11" s="6">
        <v>10</v>
      </c>
      <c r="AA11" s="6"/>
      <c r="AB11" s="6"/>
      <c r="AC11" s="6">
        <f t="shared" si="0"/>
        <v>408.90000000000009</v>
      </c>
      <c r="AD11" s="1"/>
      <c r="AE11" s="5" t="s">
        <v>22</v>
      </c>
      <c r="AF11" s="6">
        <v>123.79</v>
      </c>
      <c r="AG11" s="6"/>
      <c r="AH11" s="6"/>
      <c r="AI11" s="6">
        <v>113.21</v>
      </c>
      <c r="AJ11" s="6">
        <v>3.87</v>
      </c>
      <c r="AK11" s="6"/>
      <c r="AL11" s="6">
        <v>9</v>
      </c>
      <c r="AM11" s="6">
        <v>7</v>
      </c>
      <c r="AN11" s="6"/>
      <c r="AO11" s="6"/>
      <c r="AP11" s="6"/>
      <c r="AQ11" s="6"/>
      <c r="AR11" s="6">
        <f t="shared" si="2"/>
        <v>256.87</v>
      </c>
      <c r="AS11" s="1"/>
      <c r="AT11" s="5" t="s">
        <v>22</v>
      </c>
      <c r="AU11" s="6"/>
      <c r="AV11" s="6">
        <v>45</v>
      </c>
      <c r="AW11" s="6"/>
      <c r="AX11" s="6">
        <v>34</v>
      </c>
      <c r="AY11" s="6">
        <v>205.42</v>
      </c>
      <c r="AZ11" s="6">
        <v>13</v>
      </c>
      <c r="BA11" s="6">
        <v>37.97</v>
      </c>
      <c r="BB11" s="6">
        <v>17</v>
      </c>
      <c r="BC11" s="6">
        <v>10</v>
      </c>
      <c r="BD11" s="6"/>
      <c r="BE11" s="6"/>
      <c r="BF11" s="6"/>
      <c r="BG11" s="6">
        <f t="shared" si="3"/>
        <v>362.39</v>
      </c>
      <c r="BH11" s="1"/>
      <c r="BI11" s="5" t="s">
        <v>23</v>
      </c>
      <c r="BJ11" s="7">
        <v>64.81</v>
      </c>
      <c r="BK11" s="7">
        <v>76.03</v>
      </c>
      <c r="BL11" s="7"/>
      <c r="BM11" s="7"/>
      <c r="BN11" s="7"/>
      <c r="BO11" s="7"/>
      <c r="BP11" s="7"/>
      <c r="BQ11" s="7">
        <v>16.25</v>
      </c>
      <c r="BR11" s="7"/>
      <c r="BS11" s="7"/>
      <c r="BT11" s="7"/>
      <c r="BU11" s="7"/>
      <c r="BV11" s="6">
        <f t="shared" si="4"/>
        <v>157.09</v>
      </c>
      <c r="BW11" s="1"/>
      <c r="BX11" s="5" t="s">
        <v>23</v>
      </c>
      <c r="BY11" s="7">
        <v>19.22</v>
      </c>
      <c r="BZ11" s="7"/>
      <c r="CA11" s="7">
        <v>31.18</v>
      </c>
      <c r="CB11" s="7">
        <v>84.39</v>
      </c>
      <c r="CC11" s="7">
        <v>79.41</v>
      </c>
      <c r="CD11" s="7"/>
      <c r="CE11" s="7"/>
      <c r="CF11" s="7"/>
      <c r="CG11" s="7"/>
      <c r="CH11" s="7"/>
      <c r="CI11" s="7"/>
      <c r="CJ11" s="7"/>
      <c r="CK11" s="6">
        <f t="shared" si="5"/>
        <v>214.2</v>
      </c>
    </row>
    <row r="12" spans="1:89" x14ac:dyDescent="0.25">
      <c r="A12" s="5" t="s">
        <v>23</v>
      </c>
      <c r="B12" s="6">
        <v>5</v>
      </c>
      <c r="C12" s="6">
        <v>8</v>
      </c>
      <c r="D12" s="6">
        <v>45.34</v>
      </c>
      <c r="E12" s="6">
        <v>15</v>
      </c>
      <c r="F12" s="6">
        <v>25.97</v>
      </c>
      <c r="G12" s="6"/>
      <c r="H12" s="6"/>
      <c r="I12" s="6">
        <v>51.07</v>
      </c>
      <c r="J12" s="6">
        <v>89.23</v>
      </c>
      <c r="K12" s="6">
        <v>8</v>
      </c>
      <c r="L12" s="6">
        <v>67.52</v>
      </c>
      <c r="M12" s="6">
        <v>29.19</v>
      </c>
      <c r="N12" s="6">
        <f t="shared" si="1"/>
        <v>344.32</v>
      </c>
      <c r="P12" s="5" t="s">
        <v>23</v>
      </c>
      <c r="Q12" s="6"/>
      <c r="R12" s="6">
        <v>43.03</v>
      </c>
      <c r="S12" s="6">
        <v>6</v>
      </c>
      <c r="T12" s="6">
        <v>4</v>
      </c>
      <c r="U12" s="6"/>
      <c r="V12" s="6">
        <v>66.33</v>
      </c>
      <c r="W12" s="6"/>
      <c r="X12" s="6">
        <v>33.28</v>
      </c>
      <c r="Y12" s="6">
        <v>77.14</v>
      </c>
      <c r="Z12" s="6">
        <v>8</v>
      </c>
      <c r="AA12" s="6"/>
      <c r="AB12" s="6">
        <v>8.64</v>
      </c>
      <c r="AC12" s="6" t="str">
        <f t="shared" si="0"/>
        <v/>
      </c>
      <c r="AD12" s="1"/>
      <c r="AE12" s="5" t="s">
        <v>23</v>
      </c>
      <c r="AF12" s="6">
        <v>15.78</v>
      </c>
      <c r="AG12" s="6"/>
      <c r="AH12" s="6">
        <v>37.200000000000003</v>
      </c>
      <c r="AI12" s="6">
        <v>73.75</v>
      </c>
      <c r="AJ12" s="6">
        <v>98.37</v>
      </c>
      <c r="AK12" s="6">
        <v>75.69</v>
      </c>
      <c r="AL12" s="6">
        <v>50.12</v>
      </c>
      <c r="AM12" s="6" t="s">
        <v>24</v>
      </c>
      <c r="AN12" s="6" t="s">
        <v>25</v>
      </c>
      <c r="AO12" s="6">
        <v>55.28</v>
      </c>
      <c r="AP12" s="6"/>
      <c r="AQ12" s="6">
        <v>69.489999999999995</v>
      </c>
      <c r="AR12" s="6">
        <f t="shared" si="2"/>
        <v>475.68000000000006</v>
      </c>
      <c r="AS12" s="1"/>
      <c r="AT12" s="5" t="s">
        <v>23</v>
      </c>
      <c r="AU12" s="6">
        <v>25.07</v>
      </c>
      <c r="AV12" s="6">
        <v>75.150000000000006</v>
      </c>
      <c r="AW12" s="6">
        <v>29.94</v>
      </c>
      <c r="AX12" s="6">
        <v>45.73</v>
      </c>
      <c r="AY12" s="6">
        <v>26.99</v>
      </c>
      <c r="AZ12" s="6">
        <v>30.51</v>
      </c>
      <c r="BA12" s="6">
        <v>46.79</v>
      </c>
      <c r="BB12" s="6">
        <v>56.28</v>
      </c>
      <c r="BC12" s="6">
        <v>6.17</v>
      </c>
      <c r="BD12" s="6">
        <v>32.340000000000003</v>
      </c>
      <c r="BE12" s="6">
        <v>15.6</v>
      </c>
      <c r="BF12" s="6"/>
      <c r="BG12" s="6">
        <f t="shared" si="3"/>
        <v>390.57000000000005</v>
      </c>
      <c r="BH12" s="1"/>
      <c r="BI12" s="5" t="s">
        <v>26</v>
      </c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>
        <v>100</v>
      </c>
      <c r="BU12" s="7"/>
      <c r="BV12" s="6">
        <f t="shared" si="4"/>
        <v>100</v>
      </c>
      <c r="BW12" s="1"/>
      <c r="BX12" s="5" t="s">
        <v>26</v>
      </c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6">
        <f t="shared" si="5"/>
        <v>0</v>
      </c>
    </row>
    <row r="13" spans="1:89" x14ac:dyDescent="0.25">
      <c r="A13" s="5" t="s">
        <v>54</v>
      </c>
      <c r="B13" s="6">
        <v>123.1</v>
      </c>
      <c r="C13" s="6">
        <v>123.1</v>
      </c>
      <c r="D13" s="6">
        <v>245.1</v>
      </c>
      <c r="E13" s="6">
        <v>123.32</v>
      </c>
      <c r="F13" s="6">
        <v>123.32</v>
      </c>
      <c r="G13" s="6">
        <v>123.32</v>
      </c>
      <c r="H13" s="6">
        <v>123.32</v>
      </c>
      <c r="I13" s="6">
        <v>123.33</v>
      </c>
      <c r="J13" s="6">
        <v>123.33</v>
      </c>
      <c r="K13" s="6">
        <v>123.33</v>
      </c>
      <c r="L13" s="6">
        <v>123.33</v>
      </c>
      <c r="M13" s="6">
        <v>123.35</v>
      </c>
      <c r="N13" s="6">
        <f t="shared" si="1"/>
        <v>1601.2499999999993</v>
      </c>
      <c r="P13" s="5" t="s">
        <v>26</v>
      </c>
      <c r="Q13" s="6">
        <v>551</v>
      </c>
      <c r="R13" s="6"/>
      <c r="S13" s="6">
        <v>22</v>
      </c>
      <c r="T13" s="6"/>
      <c r="U13" s="6"/>
      <c r="V13" s="6"/>
      <c r="W13" s="6"/>
      <c r="X13" s="6"/>
      <c r="Y13" s="6"/>
      <c r="Z13" s="6">
        <v>20</v>
      </c>
      <c r="AA13" s="6"/>
      <c r="AB13" s="6"/>
      <c r="AC13" s="6">
        <f t="shared" si="0"/>
        <v>593</v>
      </c>
      <c r="AD13" s="1"/>
      <c r="AE13" s="5" t="s">
        <v>26</v>
      </c>
      <c r="AF13" s="6"/>
      <c r="AG13" s="6"/>
      <c r="AH13" s="6">
        <v>189</v>
      </c>
      <c r="AI13" s="6"/>
      <c r="AJ13" s="6"/>
      <c r="AK13" s="6"/>
      <c r="AL13" s="6"/>
      <c r="AM13" s="6"/>
      <c r="AN13" s="6"/>
      <c r="AO13" s="6"/>
      <c r="AP13" s="6">
        <v>260</v>
      </c>
      <c r="AQ13" s="6"/>
      <c r="AR13" s="6">
        <f t="shared" si="2"/>
        <v>449</v>
      </c>
      <c r="AS13" s="1"/>
      <c r="AT13" s="5" t="s">
        <v>26</v>
      </c>
      <c r="AU13" s="6"/>
      <c r="AV13" s="6"/>
      <c r="AW13" s="6"/>
      <c r="AX13" s="6"/>
      <c r="AY13" s="6"/>
      <c r="AZ13" s="6"/>
      <c r="BA13" s="6"/>
      <c r="BB13" s="6"/>
      <c r="BC13" s="6"/>
      <c r="BD13" s="6">
        <v>160</v>
      </c>
      <c r="BE13" s="6"/>
      <c r="BF13" s="6"/>
      <c r="BG13" s="6">
        <f t="shared" si="3"/>
        <v>160</v>
      </c>
      <c r="BH13" s="1"/>
      <c r="BI13" s="5" t="s">
        <v>27</v>
      </c>
      <c r="BJ13" s="7">
        <v>220.79</v>
      </c>
      <c r="BK13" s="7">
        <v>315.36</v>
      </c>
      <c r="BL13" s="7">
        <v>76.86</v>
      </c>
      <c r="BM13" s="7">
        <v>89</v>
      </c>
      <c r="BN13" s="7">
        <v>35</v>
      </c>
      <c r="BO13" s="7">
        <v>35.93</v>
      </c>
      <c r="BP13" s="7">
        <v>24.15</v>
      </c>
      <c r="BQ13" s="7">
        <v>87.49</v>
      </c>
      <c r="BR13" s="7">
        <v>120.9</v>
      </c>
      <c r="BS13" s="7">
        <v>96.91</v>
      </c>
      <c r="BT13" s="7">
        <v>51.95</v>
      </c>
      <c r="BU13" s="7">
        <v>100.36</v>
      </c>
      <c r="BV13" s="6">
        <f t="shared" si="4"/>
        <v>1254.6999999999998</v>
      </c>
      <c r="BW13" s="1"/>
      <c r="BX13" s="5" t="s">
        <v>27</v>
      </c>
      <c r="BY13" s="7">
        <v>60.6</v>
      </c>
      <c r="BZ13" s="7">
        <v>41.19</v>
      </c>
      <c r="CA13" s="7">
        <v>66.400000000000006</v>
      </c>
      <c r="CB13" s="7">
        <v>112.29</v>
      </c>
      <c r="CC13" s="7">
        <v>79.12</v>
      </c>
      <c r="CD13" s="7"/>
      <c r="CE13" s="7"/>
      <c r="CF13" s="7"/>
      <c r="CG13" s="7"/>
      <c r="CH13" s="7"/>
      <c r="CI13" s="7"/>
      <c r="CJ13" s="7"/>
      <c r="CK13" s="6">
        <f t="shared" si="5"/>
        <v>359.6</v>
      </c>
    </row>
    <row r="14" spans="1:89" x14ac:dyDescent="0.25">
      <c r="A14" s="5" t="s">
        <v>15</v>
      </c>
      <c r="B14" s="6">
        <v>153.91999999999999</v>
      </c>
      <c r="C14" s="6">
        <v>154.04</v>
      </c>
      <c r="D14" s="6">
        <v>161.09</v>
      </c>
      <c r="E14" s="6">
        <v>161.09</v>
      </c>
      <c r="F14" s="6">
        <v>161.07</v>
      </c>
      <c r="G14" s="6">
        <v>161.07</v>
      </c>
      <c r="H14" s="6">
        <v>169.65</v>
      </c>
      <c r="I14" s="6">
        <v>161.15</v>
      </c>
      <c r="J14" s="6">
        <v>161.15</v>
      </c>
      <c r="K14" s="6">
        <v>170.95</v>
      </c>
      <c r="L14" s="6">
        <v>170.91</v>
      </c>
      <c r="M14" s="6">
        <v>135.81</v>
      </c>
      <c r="N14" s="6">
        <f t="shared" si="1"/>
        <v>1921.9000000000003</v>
      </c>
      <c r="P14" s="5" t="s">
        <v>27</v>
      </c>
      <c r="Q14" s="6">
        <v>113.72</v>
      </c>
      <c r="R14" s="6">
        <v>153.63</v>
      </c>
      <c r="S14" s="6">
        <v>120.42</v>
      </c>
      <c r="T14" s="6">
        <v>181.73</v>
      </c>
      <c r="U14" s="6">
        <v>61</v>
      </c>
      <c r="V14" s="6">
        <v>67.790000000000006</v>
      </c>
      <c r="W14" s="6">
        <v>11.15</v>
      </c>
      <c r="X14" s="6">
        <v>12.75</v>
      </c>
      <c r="Y14" s="6">
        <v>39.44</v>
      </c>
      <c r="Z14" s="6">
        <v>46.35</v>
      </c>
      <c r="AA14" s="6">
        <v>52.69</v>
      </c>
      <c r="AB14" s="6">
        <v>171.45</v>
      </c>
      <c r="AC14" s="6">
        <f t="shared" si="0"/>
        <v>1032.1199999999999</v>
      </c>
      <c r="AD14" s="1"/>
      <c r="AE14" s="5" t="s">
        <v>27</v>
      </c>
      <c r="AF14" s="6">
        <v>66.760000000000005</v>
      </c>
      <c r="AG14" s="6">
        <v>217.8</v>
      </c>
      <c r="AH14" s="6">
        <v>71.48</v>
      </c>
      <c r="AI14" s="6">
        <v>152.37</v>
      </c>
      <c r="AJ14" s="6">
        <v>131.69999999999999</v>
      </c>
      <c r="AK14" s="6">
        <v>54.44</v>
      </c>
      <c r="AL14" s="6">
        <v>65.8</v>
      </c>
      <c r="AM14" s="6">
        <v>47.36</v>
      </c>
      <c r="AN14" s="6">
        <v>113.44</v>
      </c>
      <c r="AO14" s="6">
        <v>157.79</v>
      </c>
      <c r="AP14" s="6">
        <v>49.31</v>
      </c>
      <c r="AQ14" s="6">
        <v>164.43</v>
      </c>
      <c r="AR14" s="6">
        <f t="shared" si="2"/>
        <v>1292.6799999999998</v>
      </c>
      <c r="AS14" s="1"/>
      <c r="AT14" s="5" t="s">
        <v>27</v>
      </c>
      <c r="AU14" s="6">
        <v>88.88</v>
      </c>
      <c r="AV14" s="6">
        <v>52.41</v>
      </c>
      <c r="AW14" s="6">
        <v>106.64</v>
      </c>
      <c r="AX14" s="6">
        <v>175.11</v>
      </c>
      <c r="AY14" s="6">
        <v>153.55000000000001</v>
      </c>
      <c r="AZ14" s="6">
        <v>93.2</v>
      </c>
      <c r="BA14" s="6">
        <v>43.46</v>
      </c>
      <c r="BB14" s="6">
        <v>84.63</v>
      </c>
      <c r="BC14" s="6">
        <v>143.38999999999999</v>
      </c>
      <c r="BD14" s="6">
        <v>120.75</v>
      </c>
      <c r="BE14" s="6">
        <v>315.91000000000003</v>
      </c>
      <c r="BF14" s="6">
        <v>45.05</v>
      </c>
      <c r="BG14" s="6">
        <f t="shared" si="3"/>
        <v>1422.98</v>
      </c>
      <c r="BH14" s="1"/>
      <c r="BI14" s="5" t="s">
        <v>28</v>
      </c>
      <c r="BJ14" s="7">
        <v>2</v>
      </c>
      <c r="BK14" s="7">
        <v>0.75</v>
      </c>
      <c r="BL14" s="7"/>
      <c r="BM14" s="7"/>
      <c r="BN14" s="7"/>
      <c r="BO14" s="7"/>
      <c r="BP14" s="7"/>
      <c r="BQ14" s="7"/>
      <c r="BR14" s="7">
        <v>23.05</v>
      </c>
      <c r="BS14" s="7"/>
      <c r="BT14" s="7">
        <v>43.2</v>
      </c>
      <c r="BU14" s="7">
        <v>25.91</v>
      </c>
      <c r="BV14" s="6">
        <f t="shared" si="4"/>
        <v>94.91</v>
      </c>
      <c r="BW14" s="1"/>
      <c r="BX14" s="5" t="s">
        <v>28</v>
      </c>
      <c r="BY14" s="7"/>
      <c r="BZ14" s="7"/>
      <c r="CA14" s="7"/>
      <c r="CB14" s="7">
        <v>69</v>
      </c>
      <c r="CC14" s="7">
        <v>77.55</v>
      </c>
      <c r="CD14" s="7"/>
      <c r="CE14" s="7"/>
      <c r="CF14" s="7"/>
      <c r="CG14" s="7"/>
      <c r="CH14" s="7"/>
      <c r="CI14" s="7"/>
      <c r="CJ14" s="7"/>
      <c r="CK14" s="6">
        <f t="shared" si="5"/>
        <v>146.55000000000001</v>
      </c>
    </row>
    <row r="15" spans="1:89" x14ac:dyDescent="0.25">
      <c r="A15" s="5" t="s">
        <v>26</v>
      </c>
      <c r="B15" s="6">
        <v>0</v>
      </c>
      <c r="C15" s="6">
        <v>0</v>
      </c>
      <c r="D15" s="6">
        <v>0</v>
      </c>
      <c r="E15" s="6">
        <v>0</v>
      </c>
      <c r="F15" s="6">
        <v>225</v>
      </c>
      <c r="G15" s="6">
        <v>611</v>
      </c>
      <c r="H15" s="6">
        <v>241.6</v>
      </c>
      <c r="I15" s="6">
        <v>220</v>
      </c>
      <c r="J15" s="6">
        <v>220</v>
      </c>
      <c r="K15" s="6">
        <v>263.39999999999998</v>
      </c>
      <c r="L15" s="6">
        <v>300</v>
      </c>
      <c r="M15" s="6">
        <v>300</v>
      </c>
      <c r="N15" s="6">
        <f t="shared" si="1"/>
        <v>2381</v>
      </c>
      <c r="P15" s="5" t="s">
        <v>28</v>
      </c>
      <c r="Q15" s="6">
        <v>313.25</v>
      </c>
      <c r="R15" s="6">
        <v>36.31</v>
      </c>
      <c r="S15" s="6">
        <v>4.2699999999999996</v>
      </c>
      <c r="T15" s="6">
        <v>36</v>
      </c>
      <c r="U15" s="6"/>
      <c r="V15" s="6"/>
      <c r="W15" s="6">
        <v>318.18</v>
      </c>
      <c r="X15" s="6">
        <v>8</v>
      </c>
      <c r="Y15" s="6"/>
      <c r="Z15" s="6">
        <v>73.599999999999994</v>
      </c>
      <c r="AA15" s="6">
        <v>59.18</v>
      </c>
      <c r="AB15" s="6">
        <v>58.54</v>
      </c>
      <c r="AC15" s="6">
        <f t="shared" si="0"/>
        <v>907.32999999999993</v>
      </c>
      <c r="AD15" s="1"/>
      <c r="AE15" s="5" t="s">
        <v>28</v>
      </c>
      <c r="AF15" s="6" t="s">
        <v>29</v>
      </c>
      <c r="AG15" s="6">
        <v>142.19</v>
      </c>
      <c r="AH15" s="6">
        <v>10</v>
      </c>
      <c r="AI15" s="6"/>
      <c r="AJ15" s="6"/>
      <c r="AK15" s="6">
        <v>34.85</v>
      </c>
      <c r="AL15" s="6">
        <v>16</v>
      </c>
      <c r="AM15" s="6">
        <v>2</v>
      </c>
      <c r="AN15" s="6">
        <v>8</v>
      </c>
      <c r="AO15" s="6">
        <v>25</v>
      </c>
      <c r="AP15" s="6"/>
      <c r="AQ15" s="6"/>
      <c r="AR15" s="6">
        <f t="shared" si="2"/>
        <v>238.04</v>
      </c>
      <c r="AS15" s="1"/>
      <c r="AT15" s="5" t="s">
        <v>28</v>
      </c>
      <c r="AU15" s="6"/>
      <c r="AV15" s="6">
        <v>15</v>
      </c>
      <c r="AW15" s="6">
        <v>18</v>
      </c>
      <c r="AX15" s="6">
        <v>48</v>
      </c>
      <c r="AY15" s="6">
        <v>50</v>
      </c>
      <c r="AZ15" s="6">
        <v>104.04</v>
      </c>
      <c r="BA15" s="6">
        <v>43.62</v>
      </c>
      <c r="BB15" s="6">
        <v>229.67</v>
      </c>
      <c r="BC15" s="6">
        <v>18.7</v>
      </c>
      <c r="BD15" s="6">
        <v>57</v>
      </c>
      <c r="BE15" s="6">
        <v>23</v>
      </c>
      <c r="BF15" s="6">
        <v>27</v>
      </c>
      <c r="BG15" s="6">
        <f t="shared" si="3"/>
        <v>634.03000000000009</v>
      </c>
      <c r="BH15" s="1"/>
      <c r="BI15" s="5" t="s">
        <v>30</v>
      </c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6">
        <f t="shared" si="4"/>
        <v>0</v>
      </c>
      <c r="BW15" s="1"/>
      <c r="BX15" s="5" t="s">
        <v>30</v>
      </c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6">
        <f t="shared" si="5"/>
        <v>0</v>
      </c>
    </row>
    <row r="16" spans="1:89" x14ac:dyDescent="0.25">
      <c r="A16" s="5" t="s">
        <v>27</v>
      </c>
      <c r="B16" s="6">
        <v>117.26</v>
      </c>
      <c r="C16" s="6">
        <v>122</v>
      </c>
      <c r="D16" s="6">
        <v>143.9</v>
      </c>
      <c r="E16" s="6">
        <v>288.7</v>
      </c>
      <c r="F16" s="6">
        <v>66.11</v>
      </c>
      <c r="G16" s="6">
        <v>156.47999999999999</v>
      </c>
      <c r="H16" s="6">
        <v>118.46</v>
      </c>
      <c r="I16" s="6">
        <v>182.75</v>
      </c>
      <c r="J16" s="6">
        <v>170.38</v>
      </c>
      <c r="K16" s="6">
        <v>239.76</v>
      </c>
      <c r="L16" s="6">
        <v>83.88</v>
      </c>
      <c r="M16" s="6">
        <v>207.4</v>
      </c>
      <c r="N16" s="6">
        <f t="shared" si="1"/>
        <v>1897.08</v>
      </c>
      <c r="P16" s="5" t="s">
        <v>30</v>
      </c>
      <c r="Q16" s="6">
        <v>25</v>
      </c>
      <c r="R16" s="6"/>
      <c r="S16" s="6"/>
      <c r="T16" s="6"/>
      <c r="U16" s="6">
        <v>25</v>
      </c>
      <c r="V16" s="6"/>
      <c r="W16" s="6">
        <v>50</v>
      </c>
      <c r="X16" s="6"/>
      <c r="Y16" s="6"/>
      <c r="Z16" s="6"/>
      <c r="AA16" s="6">
        <v>100</v>
      </c>
      <c r="AB16" s="6">
        <v>25</v>
      </c>
      <c r="AC16" s="6">
        <f t="shared" si="0"/>
        <v>225</v>
      </c>
      <c r="AD16" s="1"/>
      <c r="AE16" s="5" t="s">
        <v>30</v>
      </c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>
        <f t="shared" si="2"/>
        <v>0</v>
      </c>
      <c r="AS16" s="1"/>
      <c r="AT16" s="5" t="s">
        <v>30</v>
      </c>
      <c r="AU16" s="6"/>
      <c r="AV16" s="6"/>
      <c r="AW16" s="6"/>
      <c r="AX16" s="6"/>
      <c r="AY16" s="6"/>
      <c r="AZ16" s="6"/>
      <c r="BA16" s="6"/>
      <c r="BB16" s="6">
        <v>25</v>
      </c>
      <c r="BC16" s="6"/>
      <c r="BD16" s="6"/>
      <c r="BE16" s="6"/>
      <c r="BF16" s="6"/>
      <c r="BG16" s="6">
        <f t="shared" si="3"/>
        <v>25</v>
      </c>
      <c r="BH16" s="1"/>
      <c r="BI16" s="5" t="s">
        <v>31</v>
      </c>
      <c r="BJ16" s="7">
        <v>42.5</v>
      </c>
      <c r="BK16" s="7">
        <v>49.74</v>
      </c>
      <c r="BL16" s="7">
        <v>21.02</v>
      </c>
      <c r="BM16" s="7">
        <v>11.25</v>
      </c>
      <c r="BN16" s="7">
        <v>30.25</v>
      </c>
      <c r="BO16" s="7">
        <v>35.76</v>
      </c>
      <c r="BP16" s="7">
        <v>82.01</v>
      </c>
      <c r="BQ16" s="7">
        <v>60.76</v>
      </c>
      <c r="BR16" s="7">
        <v>73</v>
      </c>
      <c r="BS16" s="7">
        <v>62.01</v>
      </c>
      <c r="BT16" s="7">
        <v>44.5</v>
      </c>
      <c r="BU16" s="7">
        <v>31</v>
      </c>
      <c r="BV16" s="6">
        <f t="shared" si="4"/>
        <v>543.79999999999995</v>
      </c>
      <c r="BW16" s="1"/>
      <c r="BX16" s="5" t="s">
        <v>31</v>
      </c>
      <c r="BY16" s="7">
        <v>55.77</v>
      </c>
      <c r="BZ16" s="7">
        <v>43.51</v>
      </c>
      <c r="CA16" s="7">
        <v>50.25</v>
      </c>
      <c r="CB16" s="7">
        <v>63.01</v>
      </c>
      <c r="CC16" s="7">
        <v>67.010000000000005</v>
      </c>
      <c r="CD16" s="7"/>
      <c r="CE16" s="7"/>
      <c r="CF16" s="7"/>
      <c r="CG16" s="7"/>
      <c r="CH16" s="7"/>
      <c r="CI16" s="7"/>
      <c r="CJ16" s="7"/>
      <c r="CK16" s="6">
        <f t="shared" si="5"/>
        <v>279.55</v>
      </c>
    </row>
    <row r="17" spans="1:89" x14ac:dyDescent="0.25">
      <c r="A17" s="5" t="s">
        <v>45</v>
      </c>
      <c r="B17" s="6">
        <v>60</v>
      </c>
      <c r="C17" s="6">
        <v>70</v>
      </c>
      <c r="D17" s="6">
        <v>45</v>
      </c>
      <c r="E17" s="6">
        <v>15</v>
      </c>
      <c r="F17" s="6">
        <v>10</v>
      </c>
      <c r="G17" s="6">
        <v>25</v>
      </c>
      <c r="H17" s="6">
        <v>20</v>
      </c>
      <c r="I17" s="6">
        <v>10</v>
      </c>
      <c r="J17" s="6">
        <v>5</v>
      </c>
      <c r="K17" s="6">
        <v>20</v>
      </c>
      <c r="L17" s="6">
        <v>10</v>
      </c>
      <c r="M17" s="6">
        <v>25</v>
      </c>
      <c r="N17" s="6">
        <f t="shared" si="1"/>
        <v>315</v>
      </c>
      <c r="P17" s="5" t="s">
        <v>31</v>
      </c>
      <c r="Q17" s="6">
        <v>76.25</v>
      </c>
      <c r="R17" s="6">
        <v>61.5</v>
      </c>
      <c r="S17" s="6">
        <v>39.75</v>
      </c>
      <c r="T17" s="6">
        <v>84.9</v>
      </c>
      <c r="U17" s="6">
        <v>42</v>
      </c>
      <c r="V17" s="6">
        <v>66.75</v>
      </c>
      <c r="W17" s="6">
        <v>23.5</v>
      </c>
      <c r="X17" s="6">
        <v>70.510000000000005</v>
      </c>
      <c r="Y17" s="6">
        <v>63.67</v>
      </c>
      <c r="Z17" s="6">
        <v>26.51</v>
      </c>
      <c r="AA17" s="6">
        <v>127.35</v>
      </c>
      <c r="AB17" s="6">
        <v>112.45</v>
      </c>
      <c r="AC17" s="6">
        <f t="shared" si="0"/>
        <v>795.14</v>
      </c>
      <c r="AD17" s="1"/>
      <c r="AE17" s="5" t="s">
        <v>31</v>
      </c>
      <c r="AF17" s="6">
        <v>65</v>
      </c>
      <c r="AG17" s="6">
        <v>72.36</v>
      </c>
      <c r="AH17" s="6">
        <v>48.5</v>
      </c>
      <c r="AI17" s="6">
        <v>64.62</v>
      </c>
      <c r="AJ17" s="6">
        <v>50.02</v>
      </c>
      <c r="AK17" s="6">
        <v>105.25</v>
      </c>
      <c r="AL17" s="6" t="s">
        <v>32</v>
      </c>
      <c r="AM17" s="6">
        <v>151.94999999999999</v>
      </c>
      <c r="AN17" s="6">
        <v>155.83000000000001</v>
      </c>
      <c r="AO17" s="6">
        <v>100.95</v>
      </c>
      <c r="AP17" s="6">
        <v>72.099999999999994</v>
      </c>
      <c r="AQ17" s="6">
        <v>92.42</v>
      </c>
      <c r="AR17" s="6">
        <f t="shared" si="2"/>
        <v>979.00000000000011</v>
      </c>
      <c r="AS17" s="1"/>
      <c r="AT17" s="5" t="s">
        <v>31</v>
      </c>
      <c r="AU17" s="6">
        <v>100.89</v>
      </c>
      <c r="AV17" s="6">
        <v>78.75</v>
      </c>
      <c r="AW17" s="6">
        <v>65.400000000000006</v>
      </c>
      <c r="AX17" s="6">
        <v>78.75</v>
      </c>
      <c r="AY17" s="6">
        <v>71.260000000000005</v>
      </c>
      <c r="AZ17" s="6">
        <v>88.5</v>
      </c>
      <c r="BA17" s="6">
        <v>97.4</v>
      </c>
      <c r="BB17" s="6">
        <v>123.5</v>
      </c>
      <c r="BC17" s="6">
        <v>78.650000000000006</v>
      </c>
      <c r="BD17" s="6">
        <v>68.73</v>
      </c>
      <c r="BE17" s="6">
        <v>55.9</v>
      </c>
      <c r="BF17" s="6">
        <v>71.95</v>
      </c>
      <c r="BG17" s="6">
        <f t="shared" si="3"/>
        <v>979.68</v>
      </c>
      <c r="BH17" s="1"/>
      <c r="BI17" s="5" t="s">
        <v>33</v>
      </c>
      <c r="BJ17" s="7">
        <v>46.49</v>
      </c>
      <c r="BK17" s="7">
        <v>59.96</v>
      </c>
      <c r="BL17" s="7"/>
      <c r="BM17" s="7">
        <v>17.489999999999998</v>
      </c>
      <c r="BN17" s="7">
        <v>20</v>
      </c>
      <c r="BO17" s="7">
        <v>39.799999999999997</v>
      </c>
      <c r="BP17" s="7"/>
      <c r="BQ17" s="7">
        <v>137.56</v>
      </c>
      <c r="BR17" s="7">
        <v>80.489999999999995</v>
      </c>
      <c r="BS17" s="7">
        <v>20</v>
      </c>
      <c r="BT17" s="7"/>
      <c r="BU17" s="7">
        <v>97.08</v>
      </c>
      <c r="BV17" s="6">
        <f t="shared" si="4"/>
        <v>518.87</v>
      </c>
      <c r="BW17" s="1"/>
      <c r="BX17" s="5" t="s">
        <v>33</v>
      </c>
      <c r="BY17" s="7">
        <v>24.57</v>
      </c>
      <c r="BZ17" s="7">
        <v>62.95</v>
      </c>
      <c r="CA17" s="7">
        <v>13.99</v>
      </c>
      <c r="CB17" s="7">
        <v>125.3</v>
      </c>
      <c r="CC17" s="7">
        <v>64.84</v>
      </c>
      <c r="CD17" s="7"/>
      <c r="CE17" s="7"/>
      <c r="CF17" s="7"/>
      <c r="CG17" s="7"/>
      <c r="CH17" s="7"/>
      <c r="CI17" s="7"/>
      <c r="CJ17" s="7"/>
      <c r="CK17" s="6">
        <f t="shared" si="5"/>
        <v>291.64999999999998</v>
      </c>
    </row>
    <row r="18" spans="1:89" x14ac:dyDescent="0.25">
      <c r="A18" s="5" t="s">
        <v>28</v>
      </c>
      <c r="B18" s="6">
        <v>100</v>
      </c>
      <c r="C18" s="6">
        <v>0</v>
      </c>
      <c r="D18" s="6">
        <v>22</v>
      </c>
      <c r="E18" s="6">
        <v>40</v>
      </c>
      <c r="F18" s="6">
        <v>0</v>
      </c>
      <c r="G18" s="6">
        <v>40</v>
      </c>
      <c r="H18" s="6">
        <v>55</v>
      </c>
      <c r="I18" s="6"/>
      <c r="J18" s="6">
        <v>42.91</v>
      </c>
      <c r="K18" s="6">
        <v>22.5</v>
      </c>
      <c r="L18" s="6"/>
      <c r="M18" s="6">
        <v>23</v>
      </c>
      <c r="N18" s="6">
        <f t="shared" si="1"/>
        <v>345.40999999999997</v>
      </c>
      <c r="P18" s="5" t="s">
        <v>33</v>
      </c>
      <c r="Q18" s="6">
        <v>19.07</v>
      </c>
      <c r="R18" s="6">
        <v>10.199999999999999</v>
      </c>
      <c r="S18" s="6">
        <v>76.78</v>
      </c>
      <c r="T18" s="6">
        <v>41.57</v>
      </c>
      <c r="U18" s="6">
        <v>20</v>
      </c>
      <c r="V18" s="6">
        <v>60</v>
      </c>
      <c r="W18" s="6">
        <v>170</v>
      </c>
      <c r="X18" s="6">
        <v>125.04</v>
      </c>
      <c r="Y18" s="6">
        <v>79.59</v>
      </c>
      <c r="Z18" s="6">
        <v>23</v>
      </c>
      <c r="AA18" s="6">
        <v>38.28</v>
      </c>
      <c r="AB18" s="6">
        <v>37.79</v>
      </c>
      <c r="AC18" s="6">
        <f t="shared" si="0"/>
        <v>701.31999999999994</v>
      </c>
      <c r="AD18" s="1"/>
      <c r="AE18" s="5" t="s">
        <v>33</v>
      </c>
      <c r="AF18" s="6">
        <v>92.91</v>
      </c>
      <c r="AG18" s="6">
        <v>50.2</v>
      </c>
      <c r="AH18" s="6">
        <v>3.52</v>
      </c>
      <c r="AI18" s="6"/>
      <c r="AJ18" s="6">
        <v>8</v>
      </c>
      <c r="AK18" s="6">
        <v>76.349999999999994</v>
      </c>
      <c r="AL18" s="6">
        <v>236.36</v>
      </c>
      <c r="AM18" s="6">
        <v>60.71</v>
      </c>
      <c r="AN18" s="6">
        <v>98.21</v>
      </c>
      <c r="AO18" s="6"/>
      <c r="AP18" s="6">
        <v>20.48</v>
      </c>
      <c r="AQ18" s="6">
        <v>172.35</v>
      </c>
      <c r="AR18" s="6">
        <f t="shared" si="2"/>
        <v>819.09000000000015</v>
      </c>
      <c r="AS18" s="1"/>
      <c r="AT18" s="5" t="s">
        <v>33</v>
      </c>
      <c r="AU18" s="6">
        <v>37.47</v>
      </c>
      <c r="AV18" s="6">
        <v>36.619999999999997</v>
      </c>
      <c r="AW18" s="6">
        <v>8.9600000000000009</v>
      </c>
      <c r="AX18" s="6">
        <v>26.1</v>
      </c>
      <c r="AY18" s="6">
        <v>64</v>
      </c>
      <c r="AZ18" s="6">
        <v>62.1</v>
      </c>
      <c r="BA18" s="6">
        <v>21.24</v>
      </c>
      <c r="BB18" s="6">
        <v>232.76</v>
      </c>
      <c r="BC18" s="6">
        <v>107.43</v>
      </c>
      <c r="BD18" s="6">
        <v>46.44</v>
      </c>
      <c r="BE18" s="6">
        <v>1073.83</v>
      </c>
      <c r="BF18" s="6">
        <v>1000</v>
      </c>
      <c r="BG18" s="6">
        <f t="shared" si="3"/>
        <v>2716.95</v>
      </c>
      <c r="BH18" s="1"/>
      <c r="BI18" s="5" t="s">
        <v>34</v>
      </c>
      <c r="BJ18" s="7">
        <v>110.41</v>
      </c>
      <c r="BK18" s="7">
        <v>131.18</v>
      </c>
      <c r="BL18" s="7">
        <v>202.54</v>
      </c>
      <c r="BM18" s="7">
        <v>249.3</v>
      </c>
      <c r="BN18" s="7">
        <v>206.41</v>
      </c>
      <c r="BO18" s="7">
        <v>162.32</v>
      </c>
      <c r="BP18" s="7">
        <v>179.49</v>
      </c>
      <c r="BQ18" s="7">
        <v>158.82</v>
      </c>
      <c r="BR18" s="7">
        <v>110.14</v>
      </c>
      <c r="BS18" s="7">
        <v>143.91</v>
      </c>
      <c r="BT18" s="7">
        <v>149.19</v>
      </c>
      <c r="BU18" s="7">
        <v>222.99</v>
      </c>
      <c r="BV18" s="6">
        <f t="shared" si="4"/>
        <v>2026.7000000000003</v>
      </c>
      <c r="BW18" s="1"/>
      <c r="BX18" s="5" t="s">
        <v>34</v>
      </c>
      <c r="BY18" s="7">
        <v>153.88999999999999</v>
      </c>
      <c r="BZ18" s="7">
        <v>199.47</v>
      </c>
      <c r="CA18" s="7">
        <v>86.51</v>
      </c>
      <c r="CB18" s="7">
        <v>104.15</v>
      </c>
      <c r="CC18" s="7">
        <v>106.21</v>
      </c>
      <c r="CD18" s="7"/>
      <c r="CE18" s="7"/>
      <c r="CF18" s="7"/>
      <c r="CG18" s="7"/>
      <c r="CH18" s="7"/>
      <c r="CI18" s="7"/>
      <c r="CJ18" s="7"/>
      <c r="CK18" s="6">
        <f t="shared" si="5"/>
        <v>650.23</v>
      </c>
    </row>
    <row r="19" spans="1:89" x14ac:dyDescent="0.25">
      <c r="A19" s="5" t="s">
        <v>30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/>
      <c r="H19" s="6"/>
      <c r="I19" s="6"/>
      <c r="J19" s="6">
        <v>25</v>
      </c>
      <c r="K19" s="6"/>
      <c r="L19" s="6"/>
      <c r="M19" s="6">
        <v>9</v>
      </c>
      <c r="N19" s="6">
        <f t="shared" si="1"/>
        <v>34</v>
      </c>
      <c r="P19" s="5" t="s">
        <v>34</v>
      </c>
      <c r="Q19" s="6">
        <v>79.849999999999994</v>
      </c>
      <c r="R19" s="6">
        <v>158.55000000000001</v>
      </c>
      <c r="S19" s="6">
        <v>106.49</v>
      </c>
      <c r="T19" s="6">
        <v>157.88999999999999</v>
      </c>
      <c r="U19" s="6">
        <v>162.26</v>
      </c>
      <c r="V19" s="6">
        <v>44.13</v>
      </c>
      <c r="W19" s="6">
        <v>76.180000000000007</v>
      </c>
      <c r="X19" s="6">
        <v>179.47</v>
      </c>
      <c r="Y19" s="6">
        <v>30.57</v>
      </c>
      <c r="Z19" s="6">
        <v>147.91999999999999</v>
      </c>
      <c r="AA19" s="6">
        <v>135.41999999999999</v>
      </c>
      <c r="AB19" s="6">
        <v>142.04</v>
      </c>
      <c r="AC19" s="6">
        <f t="shared" si="0"/>
        <v>1420.77</v>
      </c>
      <c r="AD19" s="1"/>
      <c r="AE19" s="5" t="s">
        <v>34</v>
      </c>
      <c r="AF19" s="6">
        <v>78.87</v>
      </c>
      <c r="AG19" s="6">
        <v>114.77</v>
      </c>
      <c r="AH19" s="6">
        <v>199.92</v>
      </c>
      <c r="AI19" s="6">
        <v>127.02</v>
      </c>
      <c r="AJ19" s="6">
        <v>178.75</v>
      </c>
      <c r="AK19" s="6">
        <v>216.83</v>
      </c>
      <c r="AL19" s="6">
        <v>139.99</v>
      </c>
      <c r="AM19" s="6">
        <v>204.15</v>
      </c>
      <c r="AN19" s="6">
        <v>165.79</v>
      </c>
      <c r="AO19" s="6">
        <v>144.37</v>
      </c>
      <c r="AP19" s="6">
        <v>119.67</v>
      </c>
      <c r="AQ19" s="6">
        <v>145.65</v>
      </c>
      <c r="AR19" s="6">
        <f t="shared" si="2"/>
        <v>1835.7800000000002</v>
      </c>
      <c r="AS19" s="1"/>
      <c r="AT19" s="5" t="s">
        <v>34</v>
      </c>
      <c r="AU19" s="6">
        <v>111.57</v>
      </c>
      <c r="AV19" s="6">
        <v>131.56</v>
      </c>
      <c r="AW19" s="6">
        <v>169.04</v>
      </c>
      <c r="AX19" s="6">
        <v>66.53</v>
      </c>
      <c r="AY19" s="6">
        <v>92.66</v>
      </c>
      <c r="AZ19" s="6">
        <v>88.4</v>
      </c>
      <c r="BA19" s="6">
        <v>160.56</v>
      </c>
      <c r="BB19" s="6">
        <v>196.67</v>
      </c>
      <c r="BC19" s="6">
        <v>185.37</v>
      </c>
      <c r="BD19" s="6">
        <v>140.18</v>
      </c>
      <c r="BE19" s="6">
        <v>118.81</v>
      </c>
      <c r="BF19" s="6">
        <v>98.27</v>
      </c>
      <c r="BG19" s="6">
        <f t="shared" si="3"/>
        <v>1559.62</v>
      </c>
      <c r="BH19" s="1"/>
      <c r="BI19" s="5" t="s">
        <v>35</v>
      </c>
      <c r="BJ19" s="7">
        <v>46.64</v>
      </c>
      <c r="BK19" s="7">
        <v>13.71</v>
      </c>
      <c r="BL19" s="7"/>
      <c r="BM19" s="7"/>
      <c r="BN19" s="7">
        <v>45</v>
      </c>
      <c r="BO19" s="7">
        <v>4.17</v>
      </c>
      <c r="BP19" s="7"/>
      <c r="BQ19" s="7">
        <v>20</v>
      </c>
      <c r="BR19" s="7">
        <v>90.51</v>
      </c>
      <c r="BS19" s="7">
        <v>20</v>
      </c>
      <c r="BT19" s="7"/>
      <c r="BU19" s="7">
        <v>28.64</v>
      </c>
      <c r="BV19" s="6">
        <f t="shared" si="4"/>
        <v>268.66999999999996</v>
      </c>
      <c r="BW19" s="1"/>
      <c r="BX19" s="5" t="s">
        <v>35</v>
      </c>
      <c r="BY19" s="7">
        <v>1.08</v>
      </c>
      <c r="BZ19" s="7">
        <v>20</v>
      </c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6">
        <f t="shared" si="5"/>
        <v>21.08</v>
      </c>
    </row>
    <row r="20" spans="1:89" x14ac:dyDescent="0.25">
      <c r="A20" s="5" t="s">
        <v>31</v>
      </c>
      <c r="B20" s="6">
        <v>36.51</v>
      </c>
      <c r="C20" s="6">
        <v>53.01</v>
      </c>
      <c r="D20" s="6">
        <v>67.849999999999994</v>
      </c>
      <c r="E20" s="6">
        <v>94.85</v>
      </c>
      <c r="F20" s="6">
        <v>38.25</v>
      </c>
      <c r="G20" s="6">
        <v>65.45</v>
      </c>
      <c r="H20" s="6"/>
      <c r="I20" s="15">
        <v>98.69</v>
      </c>
      <c r="J20" s="6">
        <v>57.01</v>
      </c>
      <c r="K20" s="6">
        <v>42.65</v>
      </c>
      <c r="L20" s="6">
        <v>42.75</v>
      </c>
      <c r="M20" s="6">
        <v>115.66</v>
      </c>
      <c r="N20" s="6">
        <f t="shared" si="1"/>
        <v>712.68</v>
      </c>
      <c r="P20" s="5" t="s">
        <v>35</v>
      </c>
      <c r="Q20" s="6">
        <v>24.25</v>
      </c>
      <c r="R20" s="6"/>
      <c r="S20" s="6">
        <v>25</v>
      </c>
      <c r="T20" s="6"/>
      <c r="U20" s="6"/>
      <c r="V20" s="6">
        <v>20</v>
      </c>
      <c r="W20" s="6"/>
      <c r="X20" s="6"/>
      <c r="Y20" s="6"/>
      <c r="Z20" s="6">
        <v>35</v>
      </c>
      <c r="AA20" s="6"/>
      <c r="AB20" s="6"/>
      <c r="AC20" s="6">
        <f t="shared" si="0"/>
        <v>104.25</v>
      </c>
      <c r="AD20" s="1"/>
      <c r="AE20" s="5" t="s">
        <v>35</v>
      </c>
      <c r="AF20" s="6">
        <v>20</v>
      </c>
      <c r="AG20" s="6"/>
      <c r="AH20" s="6"/>
      <c r="AI20" s="6">
        <v>30</v>
      </c>
      <c r="AJ20" s="6">
        <v>20</v>
      </c>
      <c r="AK20" s="6">
        <v>1.95</v>
      </c>
      <c r="AL20" s="6">
        <v>62.95</v>
      </c>
      <c r="AM20" s="6"/>
      <c r="AN20" s="6">
        <v>22</v>
      </c>
      <c r="AO20" s="6">
        <v>23</v>
      </c>
      <c r="AP20" s="6"/>
      <c r="AQ20" s="6">
        <v>44.99</v>
      </c>
      <c r="AR20" s="6">
        <f t="shared" si="2"/>
        <v>224.89000000000001</v>
      </c>
      <c r="AS20" s="1"/>
      <c r="AT20" s="5" t="s">
        <v>35</v>
      </c>
      <c r="AU20" s="6">
        <v>24</v>
      </c>
      <c r="AV20" s="6"/>
      <c r="AW20" s="6"/>
      <c r="AX20" s="6"/>
      <c r="AY20" s="6">
        <v>22</v>
      </c>
      <c r="AZ20" s="6">
        <v>25</v>
      </c>
      <c r="BA20" s="6"/>
      <c r="BB20" s="6">
        <v>27.28</v>
      </c>
      <c r="BC20" s="6"/>
      <c r="BD20" s="6">
        <v>21</v>
      </c>
      <c r="BE20" s="6"/>
      <c r="BF20" s="6">
        <v>21</v>
      </c>
      <c r="BG20" s="6">
        <f t="shared" si="3"/>
        <v>140.28</v>
      </c>
      <c r="BH20" s="1"/>
      <c r="BI20" s="5" t="s">
        <v>36</v>
      </c>
      <c r="BJ20" s="7"/>
      <c r="BK20" s="7"/>
      <c r="BL20" s="7">
        <v>4.16</v>
      </c>
      <c r="BM20" s="7"/>
      <c r="BN20" s="7"/>
      <c r="BO20" s="7"/>
      <c r="BP20" s="7">
        <v>20</v>
      </c>
      <c r="BQ20" s="7"/>
      <c r="BR20" s="7">
        <v>43</v>
      </c>
      <c r="BS20" s="7">
        <v>546.01</v>
      </c>
      <c r="BT20" s="7">
        <v>645.70000000000005</v>
      </c>
      <c r="BU20" s="7">
        <v>727.02</v>
      </c>
      <c r="BV20" s="6">
        <f t="shared" si="4"/>
        <v>1985.8899999999999</v>
      </c>
      <c r="BW20" s="1"/>
      <c r="BX20" s="5" t="s">
        <v>36</v>
      </c>
      <c r="BY20" s="7">
        <v>313.23</v>
      </c>
      <c r="BZ20" s="7"/>
      <c r="CA20" s="7"/>
      <c r="CB20" s="7">
        <v>195</v>
      </c>
      <c r="CC20" s="7"/>
      <c r="CD20" s="7"/>
      <c r="CE20" s="7"/>
      <c r="CF20" s="7"/>
      <c r="CG20" s="7"/>
      <c r="CH20" s="7"/>
      <c r="CI20" s="7"/>
      <c r="CJ20" s="7"/>
      <c r="CK20" s="6">
        <f t="shared" si="5"/>
        <v>508.23</v>
      </c>
    </row>
    <row r="21" spans="1:89" x14ac:dyDescent="0.25">
      <c r="A21" s="5" t="s">
        <v>34</v>
      </c>
      <c r="B21" s="6">
        <v>228.23</v>
      </c>
      <c r="C21" s="6">
        <v>131.35</v>
      </c>
      <c r="D21" s="6">
        <v>117.65</v>
      </c>
      <c r="E21" s="6">
        <v>163.1</v>
      </c>
      <c r="F21" s="6">
        <v>236.25</v>
      </c>
      <c r="G21" s="6">
        <v>144.38</v>
      </c>
      <c r="H21" s="6">
        <v>164.75</v>
      </c>
      <c r="I21" s="6">
        <v>144.55000000000001</v>
      </c>
      <c r="J21" s="6">
        <v>115.08</v>
      </c>
      <c r="K21" s="6">
        <v>147.29</v>
      </c>
      <c r="L21" s="6">
        <v>55.02</v>
      </c>
      <c r="M21" s="6">
        <v>177.68</v>
      </c>
      <c r="N21" s="6">
        <f t="shared" si="1"/>
        <v>1825.33</v>
      </c>
      <c r="P21" s="5" t="s">
        <v>36</v>
      </c>
      <c r="Q21" s="6"/>
      <c r="R21" s="6">
        <v>296.68</v>
      </c>
      <c r="S21" s="6">
        <v>34.26</v>
      </c>
      <c r="T21" s="6">
        <v>7.5</v>
      </c>
      <c r="U21" s="6">
        <v>1344.01</v>
      </c>
      <c r="V21" s="6"/>
      <c r="W21" s="6">
        <v>133.53</v>
      </c>
      <c r="X21" s="6">
        <v>4156.96</v>
      </c>
      <c r="Y21" s="6">
        <v>9.99</v>
      </c>
      <c r="Z21" s="6">
        <v>2022.61</v>
      </c>
      <c r="AA21" s="6">
        <v>147</v>
      </c>
      <c r="AB21" s="6">
        <v>24.14</v>
      </c>
      <c r="AC21" s="6" t="str">
        <f t="shared" si="0"/>
        <v/>
      </c>
      <c r="AD21" s="1"/>
      <c r="AE21" s="5" t="s">
        <v>36</v>
      </c>
      <c r="AF21" s="6">
        <v>294</v>
      </c>
      <c r="AG21" s="6">
        <v>457</v>
      </c>
      <c r="AH21" s="6">
        <v>10</v>
      </c>
      <c r="AI21" s="6"/>
      <c r="AJ21" s="6"/>
      <c r="AK21" s="6"/>
      <c r="AL21" s="6"/>
      <c r="AM21" s="6"/>
      <c r="AN21" s="6"/>
      <c r="AO21" s="6">
        <v>295</v>
      </c>
      <c r="AP21" s="6"/>
      <c r="AQ21" s="6"/>
      <c r="AR21" s="6">
        <f t="shared" si="2"/>
        <v>1056</v>
      </c>
      <c r="AS21" s="1"/>
      <c r="AT21" s="5" t="s">
        <v>36</v>
      </c>
      <c r="AU21" s="6"/>
      <c r="AV21" s="6"/>
      <c r="AW21" s="6"/>
      <c r="AX21" s="6"/>
      <c r="AY21" s="6">
        <v>10.88</v>
      </c>
      <c r="AZ21" s="6"/>
      <c r="BA21" s="6">
        <v>300</v>
      </c>
      <c r="BB21" s="6">
        <v>95.72</v>
      </c>
      <c r="BC21" s="6"/>
      <c r="BD21" s="6"/>
      <c r="BE21" s="6"/>
      <c r="BF21" s="6"/>
      <c r="BG21" s="6">
        <f t="shared" si="3"/>
        <v>406.6</v>
      </c>
      <c r="BH21" s="1"/>
      <c r="BI21" s="5" t="s">
        <v>37</v>
      </c>
      <c r="BJ21" s="7"/>
      <c r="BK21" s="7"/>
      <c r="BL21" s="7">
        <v>39.82</v>
      </c>
      <c r="BM21" s="7"/>
      <c r="BN21" s="7"/>
      <c r="BO21" s="7"/>
      <c r="BP21" s="7"/>
      <c r="BQ21" s="7"/>
      <c r="BR21" s="7"/>
      <c r="BS21" s="7">
        <v>56.56</v>
      </c>
      <c r="BT21" s="7"/>
      <c r="BU21" s="7">
        <v>8</v>
      </c>
      <c r="BV21" s="6">
        <f t="shared" si="4"/>
        <v>104.38</v>
      </c>
      <c r="BW21" s="1"/>
      <c r="BX21" s="5" t="s">
        <v>37</v>
      </c>
      <c r="BY21" s="7"/>
      <c r="BZ21" s="7">
        <v>51.83</v>
      </c>
      <c r="CA21" s="7">
        <v>129.9</v>
      </c>
      <c r="CB21" s="7"/>
      <c r="CC21" s="7"/>
      <c r="CD21" s="7"/>
      <c r="CE21" s="7"/>
      <c r="CF21" s="7"/>
      <c r="CG21" s="7"/>
      <c r="CH21" s="7"/>
      <c r="CI21" s="7"/>
      <c r="CJ21" s="7"/>
      <c r="CK21" s="6">
        <f t="shared" si="5"/>
        <v>181.73000000000002</v>
      </c>
    </row>
    <row r="22" spans="1:89" x14ac:dyDescent="0.25">
      <c r="A22" s="5" t="s">
        <v>33</v>
      </c>
      <c r="B22" s="6">
        <v>496.87</v>
      </c>
      <c r="C22" s="6">
        <v>73.41</v>
      </c>
      <c r="D22" s="6">
        <v>49.58</v>
      </c>
      <c r="E22" s="6">
        <v>31.4</v>
      </c>
      <c r="F22" s="6">
        <v>0</v>
      </c>
      <c r="G22" s="6">
        <v>67.98</v>
      </c>
      <c r="H22" s="6">
        <v>200.28</v>
      </c>
      <c r="I22" s="6">
        <v>303.62</v>
      </c>
      <c r="J22" s="6">
        <v>138.62</v>
      </c>
      <c r="K22" s="6">
        <v>13.45</v>
      </c>
      <c r="L22" s="6">
        <v>65</v>
      </c>
      <c r="M22" s="6">
        <v>5</v>
      </c>
      <c r="N22" s="6">
        <f t="shared" si="1"/>
        <v>1445.2099999999998</v>
      </c>
      <c r="P22" s="5" t="s">
        <v>37</v>
      </c>
      <c r="Q22" s="6">
        <v>24.78</v>
      </c>
      <c r="R22" s="6">
        <v>47.11</v>
      </c>
      <c r="S22" s="6"/>
      <c r="T22" s="6">
        <v>5</v>
      </c>
      <c r="U22" s="6"/>
      <c r="V22" s="6">
        <v>15.01</v>
      </c>
      <c r="W22" s="6"/>
      <c r="X22" s="6">
        <v>26.36</v>
      </c>
      <c r="Y22" s="6">
        <v>56.49</v>
      </c>
      <c r="Z22" s="6">
        <v>4.8499999999999996</v>
      </c>
      <c r="AA22" s="6">
        <v>76.83</v>
      </c>
      <c r="AB22" s="6"/>
      <c r="AC22" s="6">
        <f t="shared" si="0"/>
        <v>256.43</v>
      </c>
      <c r="AD22" s="1"/>
      <c r="AE22" s="5" t="s">
        <v>37</v>
      </c>
      <c r="AF22" s="6">
        <v>27.87</v>
      </c>
      <c r="AG22" s="6">
        <v>31.81</v>
      </c>
      <c r="AH22" s="6">
        <v>225.38</v>
      </c>
      <c r="AI22" s="6"/>
      <c r="AJ22" s="6">
        <v>11.12</v>
      </c>
      <c r="AK22" s="6">
        <v>11</v>
      </c>
      <c r="AL22" s="6"/>
      <c r="AM22" s="6">
        <v>21.58</v>
      </c>
      <c r="AN22" s="6">
        <v>108.66</v>
      </c>
      <c r="AO22" s="6">
        <v>210.61</v>
      </c>
      <c r="AP22" s="6">
        <v>3</v>
      </c>
      <c r="AQ22" s="6">
        <v>46.82</v>
      </c>
      <c r="AR22" s="6">
        <f t="shared" si="2"/>
        <v>697.85</v>
      </c>
      <c r="AS22" s="1"/>
      <c r="AT22" s="5" t="s">
        <v>37</v>
      </c>
      <c r="AU22" s="6">
        <v>64.5</v>
      </c>
      <c r="AV22" s="6">
        <v>20</v>
      </c>
      <c r="AW22" s="6"/>
      <c r="AX22" s="6">
        <v>70.010000000000005</v>
      </c>
      <c r="AY22" s="6">
        <v>286.27</v>
      </c>
      <c r="AZ22" s="6">
        <v>10.19</v>
      </c>
      <c r="BA22" s="6"/>
      <c r="BB22" s="6">
        <v>52.19</v>
      </c>
      <c r="BC22" s="6">
        <v>26.3</v>
      </c>
      <c r="BD22" s="6">
        <v>38.450000000000003</v>
      </c>
      <c r="BE22" s="6">
        <v>22</v>
      </c>
      <c r="BF22" s="6">
        <v>19.2</v>
      </c>
      <c r="BG22" s="6">
        <f t="shared" si="3"/>
        <v>609.11</v>
      </c>
      <c r="BH22" s="1"/>
      <c r="BI22" s="5" t="s">
        <v>38</v>
      </c>
      <c r="BJ22" s="7">
        <v>133.93</v>
      </c>
      <c r="BK22" s="7">
        <v>133.93</v>
      </c>
      <c r="BL22" s="7">
        <v>133.93</v>
      </c>
      <c r="BM22" s="7">
        <v>128.49</v>
      </c>
      <c r="BN22" s="7">
        <v>128.49</v>
      </c>
      <c r="BO22" s="7">
        <v>117.36</v>
      </c>
      <c r="BP22" s="7">
        <v>117.01</v>
      </c>
      <c r="BQ22" s="7">
        <v>123.39</v>
      </c>
      <c r="BR22" s="7">
        <v>134.49</v>
      </c>
      <c r="BS22" s="7">
        <v>134.49</v>
      </c>
      <c r="BT22" s="7">
        <v>134.49</v>
      </c>
      <c r="BU22" s="7">
        <v>134.52000000000001</v>
      </c>
      <c r="BV22" s="6">
        <f t="shared" si="4"/>
        <v>1554.52</v>
      </c>
      <c r="BW22" s="1"/>
      <c r="BX22" s="5" t="s">
        <v>38</v>
      </c>
      <c r="BY22" s="7">
        <v>391.56</v>
      </c>
      <c r="BZ22" s="7">
        <v>134.52000000000001</v>
      </c>
      <c r="CA22" s="7">
        <v>134.52000000000001</v>
      </c>
      <c r="CB22" s="7">
        <v>133.66</v>
      </c>
      <c r="CC22" s="7">
        <v>133.66</v>
      </c>
      <c r="CD22" s="7"/>
      <c r="CE22" s="7"/>
      <c r="CF22" s="7"/>
      <c r="CG22" s="7"/>
      <c r="CH22" s="7"/>
      <c r="CI22" s="7"/>
      <c r="CJ22" s="7"/>
      <c r="CK22" s="6">
        <f t="shared" si="5"/>
        <v>927.92</v>
      </c>
    </row>
    <row r="23" spans="1:89" x14ac:dyDescent="0.25">
      <c r="A23" s="5" t="s">
        <v>55</v>
      </c>
      <c r="B23" s="6">
        <v>124.8</v>
      </c>
      <c r="C23" s="6">
        <v>0</v>
      </c>
      <c r="D23" s="6">
        <v>44.95</v>
      </c>
      <c r="E23" s="6">
        <v>44.22</v>
      </c>
      <c r="F23" s="6">
        <v>0</v>
      </c>
      <c r="G23" s="6"/>
      <c r="H23" s="6"/>
      <c r="I23" s="6"/>
      <c r="J23" s="6"/>
      <c r="K23" s="6"/>
      <c r="L23" s="6"/>
      <c r="M23" s="6"/>
      <c r="N23" s="6">
        <f t="shared" si="1"/>
        <v>213.97</v>
      </c>
      <c r="P23" s="5" t="s">
        <v>38</v>
      </c>
      <c r="Q23" s="6">
        <v>123.35</v>
      </c>
      <c r="R23" s="6">
        <v>123.35</v>
      </c>
      <c r="S23" s="6">
        <v>123.35</v>
      </c>
      <c r="T23" s="6">
        <v>137.16</v>
      </c>
      <c r="U23" s="6">
        <v>157.12</v>
      </c>
      <c r="V23" s="6">
        <v>124.79</v>
      </c>
      <c r="W23" s="6">
        <v>130.97999999999999</v>
      </c>
      <c r="X23" s="6">
        <v>130.97999999999999</v>
      </c>
      <c r="Y23" s="6">
        <v>130.97999999999999</v>
      </c>
      <c r="Z23" s="6">
        <v>130.97999999999999</v>
      </c>
      <c r="AA23" s="6">
        <v>130.97999999999999</v>
      </c>
      <c r="AB23" s="6">
        <v>131</v>
      </c>
      <c r="AC23" s="6">
        <f t="shared" si="0"/>
        <v>1575.02</v>
      </c>
      <c r="AD23" s="1"/>
      <c r="AE23" s="5" t="s">
        <v>38</v>
      </c>
      <c r="AF23" s="6">
        <v>131</v>
      </c>
      <c r="AG23" s="6">
        <v>131</v>
      </c>
      <c r="AH23" s="6">
        <v>131</v>
      </c>
      <c r="AI23" s="6">
        <v>132.74</v>
      </c>
      <c r="AJ23" s="6">
        <v>132.74</v>
      </c>
      <c r="AK23" s="6">
        <v>132.74</v>
      </c>
      <c r="AL23" s="6">
        <v>132.74</v>
      </c>
      <c r="AM23" s="6">
        <v>132.75</v>
      </c>
      <c r="AN23" s="6">
        <v>132.75</v>
      </c>
      <c r="AO23" s="6">
        <v>132.75</v>
      </c>
      <c r="AP23" s="6">
        <v>132.75</v>
      </c>
      <c r="AQ23" s="6">
        <v>132.76</v>
      </c>
      <c r="AR23" s="6">
        <f t="shared" si="2"/>
        <v>1587.72</v>
      </c>
      <c r="AS23" s="1"/>
      <c r="AT23" s="5" t="s">
        <v>38</v>
      </c>
      <c r="AU23" s="6">
        <v>132.76</v>
      </c>
      <c r="AV23" s="6">
        <v>132.76</v>
      </c>
      <c r="AW23" s="6">
        <v>132.76</v>
      </c>
      <c r="AX23" s="6">
        <v>133.9</v>
      </c>
      <c r="AY23" s="6">
        <v>133.9</v>
      </c>
      <c r="AZ23" s="6">
        <v>133.9</v>
      </c>
      <c r="BA23" s="6">
        <v>133.9</v>
      </c>
      <c r="BB23" s="6">
        <v>133.91999999999999</v>
      </c>
      <c r="BC23" s="6">
        <v>133.91999999999999</v>
      </c>
      <c r="BD23" s="6">
        <v>133.91999999999999</v>
      </c>
      <c r="BE23" s="6">
        <v>133.91999999999999</v>
      </c>
      <c r="BF23" s="6">
        <v>133.93</v>
      </c>
      <c r="BG23" s="6">
        <f t="shared" si="3"/>
        <v>1603.4900000000002</v>
      </c>
      <c r="BH23" s="1"/>
      <c r="BI23" s="5" t="s">
        <v>39</v>
      </c>
      <c r="BJ23" s="7">
        <v>140.24</v>
      </c>
      <c r="BK23" s="7"/>
      <c r="BL23" s="7"/>
      <c r="BM23" s="7">
        <v>124.89</v>
      </c>
      <c r="BN23" s="7"/>
      <c r="BO23" s="7"/>
      <c r="BP23" s="7">
        <v>124.71</v>
      </c>
      <c r="BQ23" s="7"/>
      <c r="BR23" s="7"/>
      <c r="BS23" s="7">
        <v>120.33</v>
      </c>
      <c r="BT23" s="7"/>
      <c r="BU23" s="7"/>
      <c r="BV23" s="6">
        <f t="shared" si="4"/>
        <v>510.16999999999996</v>
      </c>
      <c r="BW23" s="1"/>
      <c r="BX23" s="5" t="s">
        <v>39</v>
      </c>
      <c r="BY23" s="7">
        <v>120.39</v>
      </c>
      <c r="BZ23" s="7"/>
      <c r="CA23" s="7"/>
      <c r="CB23" s="7">
        <v>120.59</v>
      </c>
      <c r="CC23" s="7"/>
      <c r="CD23" s="7"/>
      <c r="CE23" s="7"/>
      <c r="CF23" s="7"/>
      <c r="CG23" s="7"/>
      <c r="CH23" s="7"/>
      <c r="CI23" s="7"/>
      <c r="CJ23" s="7"/>
      <c r="CK23" s="6">
        <f t="shared" si="5"/>
        <v>240.98000000000002</v>
      </c>
    </row>
    <row r="24" spans="1:89" x14ac:dyDescent="0.25">
      <c r="A24" s="5" t="s">
        <v>37</v>
      </c>
      <c r="B24" s="6">
        <v>12.96</v>
      </c>
      <c r="C24" s="6">
        <v>104.43</v>
      </c>
      <c r="D24" s="6">
        <v>1</v>
      </c>
      <c r="E24" s="6">
        <v>685.32</v>
      </c>
      <c r="F24" s="6">
        <v>3.21</v>
      </c>
      <c r="G24" s="6"/>
      <c r="H24" s="6"/>
      <c r="I24" s="6"/>
      <c r="J24" s="6">
        <v>84.75</v>
      </c>
      <c r="K24" s="6">
        <v>65.87</v>
      </c>
      <c r="L24" s="6">
        <v>10.8</v>
      </c>
      <c r="M24" s="6">
        <v>43</v>
      </c>
      <c r="N24" s="6">
        <f t="shared" si="1"/>
        <v>1011.34</v>
      </c>
      <c r="P24" s="5" t="s">
        <v>39</v>
      </c>
      <c r="Q24" s="6">
        <v>93.45</v>
      </c>
      <c r="R24" s="6"/>
      <c r="S24" s="6">
        <v>138.13999999999999</v>
      </c>
      <c r="T24" s="6"/>
      <c r="U24" s="6">
        <v>118.08</v>
      </c>
      <c r="V24" s="6"/>
      <c r="W24" s="6">
        <v>138.19999999999999</v>
      </c>
      <c r="X24" s="6"/>
      <c r="Y24" s="6">
        <v>138.25</v>
      </c>
      <c r="Z24" s="6"/>
      <c r="AA24" s="6">
        <v>138.37</v>
      </c>
      <c r="AB24" s="6"/>
      <c r="AC24" s="6">
        <f t="shared" si="0"/>
        <v>764.4899999999999</v>
      </c>
      <c r="AD24" s="1"/>
      <c r="AE24" s="5" t="s">
        <v>39</v>
      </c>
      <c r="AF24" s="6">
        <v>148.44999999999999</v>
      </c>
      <c r="AG24" s="6"/>
      <c r="AH24" s="6">
        <v>139.63</v>
      </c>
      <c r="AI24" s="6"/>
      <c r="AJ24" s="6">
        <v>141.58000000000001</v>
      </c>
      <c r="AK24" s="6"/>
      <c r="AL24" s="6">
        <v>141.58000000000001</v>
      </c>
      <c r="AM24" s="6"/>
      <c r="AN24" s="6"/>
      <c r="AO24" s="6">
        <v>151</v>
      </c>
      <c r="AP24" s="6"/>
      <c r="AQ24" s="6"/>
      <c r="AR24" s="6">
        <f t="shared" si="2"/>
        <v>722.24</v>
      </c>
      <c r="AS24" s="1"/>
      <c r="AT24" s="5" t="s">
        <v>39</v>
      </c>
      <c r="AU24" s="6">
        <v>149.72999999999999</v>
      </c>
      <c r="AV24" s="6">
        <v>97.01</v>
      </c>
      <c r="AW24" s="6"/>
      <c r="AX24" s="6"/>
      <c r="AY24" s="6">
        <v>135.78</v>
      </c>
      <c r="AZ24" s="6"/>
      <c r="BA24" s="6">
        <v>137.68</v>
      </c>
      <c r="BB24" s="6"/>
      <c r="BC24" s="6"/>
      <c r="BD24" s="6">
        <v>135.21</v>
      </c>
      <c r="BE24" s="6"/>
      <c r="BF24" s="6"/>
      <c r="BG24" s="6">
        <f t="shared" si="3"/>
        <v>655.41000000000008</v>
      </c>
      <c r="BH24" s="1"/>
      <c r="BI24" s="5" t="s">
        <v>40</v>
      </c>
      <c r="BJ24" s="7"/>
      <c r="BK24" s="7"/>
      <c r="BL24" s="7"/>
      <c r="BM24" s="7">
        <v>141</v>
      </c>
      <c r="BN24" s="7">
        <v>40</v>
      </c>
      <c r="BO24" s="7">
        <v>40</v>
      </c>
      <c r="BP24" s="7">
        <v>80</v>
      </c>
      <c r="BQ24" s="7">
        <v>80</v>
      </c>
      <c r="BR24" s="7"/>
      <c r="BS24" s="7">
        <v>50</v>
      </c>
      <c r="BT24" s="7"/>
      <c r="BU24" s="7">
        <v>60</v>
      </c>
      <c r="BV24" s="6">
        <f t="shared" si="4"/>
        <v>491</v>
      </c>
      <c r="BW24" s="1"/>
      <c r="BX24" s="5" t="s">
        <v>40</v>
      </c>
      <c r="BY24" s="7"/>
      <c r="BZ24" s="7"/>
      <c r="CA24" s="7"/>
      <c r="CB24" s="7"/>
      <c r="CC24" s="7">
        <v>80</v>
      </c>
      <c r="CD24" s="7"/>
      <c r="CE24" s="7"/>
      <c r="CF24" s="7"/>
      <c r="CG24" s="7"/>
      <c r="CH24" s="7"/>
      <c r="CI24" s="7"/>
      <c r="CJ24" s="7"/>
      <c r="CK24" s="6">
        <f t="shared" si="5"/>
        <v>80</v>
      </c>
    </row>
    <row r="25" spans="1:89" x14ac:dyDescent="0.25">
      <c r="A25" s="5" t="s">
        <v>35</v>
      </c>
      <c r="B25" s="6">
        <v>0</v>
      </c>
      <c r="C25" s="6">
        <v>0</v>
      </c>
      <c r="D25" s="6">
        <v>20</v>
      </c>
      <c r="E25" s="6">
        <v>60</v>
      </c>
      <c r="F25" s="6">
        <v>25</v>
      </c>
      <c r="G25" s="6">
        <v>10.4</v>
      </c>
      <c r="H25" s="6">
        <v>36.99</v>
      </c>
      <c r="I25" s="6">
        <v>2.14</v>
      </c>
      <c r="J25" s="6">
        <v>20</v>
      </c>
      <c r="K25" s="6"/>
      <c r="L25" s="6">
        <v>20</v>
      </c>
      <c r="M25" s="6"/>
      <c r="N25" s="6">
        <f t="shared" si="1"/>
        <v>194.53</v>
      </c>
      <c r="P25" s="5" t="s">
        <v>40</v>
      </c>
      <c r="Q25" s="6"/>
      <c r="R25" s="6">
        <v>60</v>
      </c>
      <c r="S25" s="6">
        <v>70</v>
      </c>
      <c r="T25" s="6"/>
      <c r="U25" s="6">
        <v>160</v>
      </c>
      <c r="V25" s="6">
        <v>270</v>
      </c>
      <c r="W25" s="6">
        <v>80</v>
      </c>
      <c r="X25" s="6">
        <v>126.56</v>
      </c>
      <c r="Y25" s="6">
        <v>80</v>
      </c>
      <c r="Z25" s="6">
        <v>80</v>
      </c>
      <c r="AA25" s="6">
        <v>40</v>
      </c>
      <c r="AB25" s="6"/>
      <c r="AC25" s="6" t="str">
        <f t="shared" si="0"/>
        <v/>
      </c>
      <c r="AD25" s="1"/>
      <c r="AE25" s="5" t="s">
        <v>40</v>
      </c>
      <c r="AF25" s="6"/>
      <c r="AG25" s="6"/>
      <c r="AH25" s="6"/>
      <c r="AI25" s="6"/>
      <c r="AJ25" s="6">
        <v>120</v>
      </c>
      <c r="AK25" s="6">
        <v>40</v>
      </c>
      <c r="AL25" s="6">
        <v>80</v>
      </c>
      <c r="AM25" s="6">
        <v>40</v>
      </c>
      <c r="AN25" s="6">
        <v>130</v>
      </c>
      <c r="AO25" s="6">
        <v>80</v>
      </c>
      <c r="AP25" s="6">
        <v>40</v>
      </c>
      <c r="AQ25" s="6"/>
      <c r="AR25" s="6">
        <f t="shared" si="2"/>
        <v>530</v>
      </c>
      <c r="AS25" s="1"/>
      <c r="AT25" s="5" t="s">
        <v>40</v>
      </c>
      <c r="AU25" s="6">
        <v>30</v>
      </c>
      <c r="AV25" s="6"/>
      <c r="AW25" s="6"/>
      <c r="AX25" s="6"/>
      <c r="AY25" s="6">
        <v>80</v>
      </c>
      <c r="AZ25" s="6">
        <v>120</v>
      </c>
      <c r="BA25" s="6">
        <v>85</v>
      </c>
      <c r="BB25" s="6">
        <v>80</v>
      </c>
      <c r="BC25" s="6">
        <v>40</v>
      </c>
      <c r="BD25" s="6">
        <v>50</v>
      </c>
      <c r="BE25" s="6"/>
      <c r="BF25" s="6">
        <v>30</v>
      </c>
      <c r="BG25" s="6">
        <f t="shared" si="3"/>
        <v>515</v>
      </c>
      <c r="BH25" s="1"/>
      <c r="BI25" s="5" t="s">
        <v>41</v>
      </c>
      <c r="BJ25" s="7">
        <v>16.53</v>
      </c>
      <c r="BK25" s="7">
        <v>116.53</v>
      </c>
      <c r="BL25" s="7">
        <v>16.53</v>
      </c>
      <c r="BM25" s="7">
        <v>16.53</v>
      </c>
      <c r="BN25" s="7">
        <v>116.53</v>
      </c>
      <c r="BO25" s="7">
        <v>16.53</v>
      </c>
      <c r="BP25" s="7">
        <v>16.53</v>
      </c>
      <c r="BQ25" s="7">
        <v>116.53</v>
      </c>
      <c r="BR25" s="7">
        <v>16.53</v>
      </c>
      <c r="BS25" s="7">
        <v>116.53</v>
      </c>
      <c r="BT25" s="7">
        <v>16.53</v>
      </c>
      <c r="BU25" s="7">
        <v>16.53</v>
      </c>
      <c r="BV25" s="6">
        <f t="shared" si="4"/>
        <v>598.35999999999979</v>
      </c>
      <c r="BW25" s="1"/>
      <c r="BX25" s="5" t="s">
        <v>41</v>
      </c>
      <c r="BY25" s="7">
        <v>16.53</v>
      </c>
      <c r="BZ25" s="7">
        <v>116.53</v>
      </c>
      <c r="CA25" s="7">
        <v>16.53</v>
      </c>
      <c r="CB25" s="7">
        <v>116.53</v>
      </c>
      <c r="CC25" s="7">
        <v>16.53</v>
      </c>
      <c r="CD25" s="7"/>
      <c r="CE25" s="7"/>
      <c r="CF25" s="7"/>
      <c r="CG25" s="7"/>
      <c r="CH25" s="7"/>
      <c r="CI25" s="7"/>
      <c r="CJ25" s="7"/>
      <c r="CK25" s="6">
        <f t="shared" si="5"/>
        <v>282.64999999999998</v>
      </c>
    </row>
    <row r="26" spans="1:89" x14ac:dyDescent="0.25">
      <c r="A26" s="5" t="s">
        <v>36</v>
      </c>
      <c r="B26" s="6">
        <v>0</v>
      </c>
      <c r="C26" s="6">
        <v>425.74</v>
      </c>
      <c r="D26" s="6">
        <v>43.61</v>
      </c>
      <c r="E26" s="6">
        <v>0</v>
      </c>
      <c r="F26" s="6">
        <v>8.6300000000000008</v>
      </c>
      <c r="G26" s="6">
        <v>37.79</v>
      </c>
      <c r="H26" s="6">
        <v>14.99</v>
      </c>
      <c r="I26" s="6"/>
      <c r="J26" s="6"/>
      <c r="K26" s="6">
        <v>8.6300000000000008</v>
      </c>
      <c r="L26" s="6">
        <v>171.34</v>
      </c>
      <c r="M26" s="6"/>
      <c r="N26" s="6">
        <f t="shared" si="1"/>
        <v>710.73</v>
      </c>
      <c r="P26" s="5" t="s">
        <v>41</v>
      </c>
      <c r="Q26" s="6"/>
      <c r="R26" s="6">
        <v>100</v>
      </c>
      <c r="S26" s="6"/>
      <c r="T26" s="6">
        <v>100</v>
      </c>
      <c r="U26" s="6"/>
      <c r="V26" s="6"/>
      <c r="W26" s="6">
        <v>100</v>
      </c>
      <c r="X26" s="6"/>
      <c r="Y26" s="6">
        <v>14.38</v>
      </c>
      <c r="Z26" s="6">
        <v>114.38</v>
      </c>
      <c r="AA26" s="6">
        <v>14.38</v>
      </c>
      <c r="AB26" s="6">
        <v>14.38</v>
      </c>
      <c r="AC26" s="6" t="str">
        <f t="shared" si="0"/>
        <v/>
      </c>
      <c r="AD26" s="1"/>
      <c r="AE26" s="5" t="s">
        <v>41</v>
      </c>
      <c r="AF26" s="6">
        <v>14.38</v>
      </c>
      <c r="AG26" s="6">
        <v>114.38</v>
      </c>
      <c r="AH26" s="6">
        <v>14.38</v>
      </c>
      <c r="AI26" s="6">
        <v>114.38</v>
      </c>
      <c r="AJ26" s="6">
        <v>14.38</v>
      </c>
      <c r="AK26" s="6">
        <v>14.38</v>
      </c>
      <c r="AL26" s="6">
        <v>114.38</v>
      </c>
      <c r="AM26" s="6">
        <v>14.38</v>
      </c>
      <c r="AN26" s="6">
        <v>14.38</v>
      </c>
      <c r="AO26" s="6">
        <v>114.38</v>
      </c>
      <c r="AP26" s="6">
        <v>14.38</v>
      </c>
      <c r="AQ26" s="6">
        <v>14.38</v>
      </c>
      <c r="AR26" s="6">
        <f t="shared" si="2"/>
        <v>572.55999999999995</v>
      </c>
      <c r="AS26" s="1"/>
      <c r="AT26" s="5" t="s">
        <v>41</v>
      </c>
      <c r="AU26" s="6">
        <v>14.38</v>
      </c>
      <c r="AV26" s="6">
        <v>30.91</v>
      </c>
      <c r="AW26" s="6">
        <v>35.21</v>
      </c>
      <c r="AX26" s="6">
        <v>100</v>
      </c>
      <c r="AY26" s="6">
        <v>16.53</v>
      </c>
      <c r="AZ26" s="6">
        <v>16.53</v>
      </c>
      <c r="BA26" s="6">
        <v>116.53</v>
      </c>
      <c r="BB26" s="6">
        <v>16.53</v>
      </c>
      <c r="BC26" s="6">
        <v>16.53</v>
      </c>
      <c r="BD26" s="6">
        <v>16.53</v>
      </c>
      <c r="BE26" s="6">
        <v>116.53</v>
      </c>
      <c r="BF26" s="6">
        <v>16.53</v>
      </c>
      <c r="BG26" s="6">
        <f t="shared" si="3"/>
        <v>512.7399999999999</v>
      </c>
      <c r="BH26" s="1"/>
      <c r="BI26" s="5" t="s">
        <v>42</v>
      </c>
      <c r="BJ26" s="7">
        <v>9.99</v>
      </c>
      <c r="BK26" s="7">
        <v>25</v>
      </c>
      <c r="BL26" s="7"/>
      <c r="BM26" s="7">
        <v>10</v>
      </c>
      <c r="BN26" s="7"/>
      <c r="BO26" s="7"/>
      <c r="BP26" s="7"/>
      <c r="BQ26" s="7"/>
      <c r="BR26" s="7">
        <v>665</v>
      </c>
      <c r="BS26" s="7"/>
      <c r="BT26" s="7"/>
      <c r="BU26" s="7">
        <v>35</v>
      </c>
      <c r="BV26" s="6">
        <f t="shared" si="4"/>
        <v>744.99</v>
      </c>
      <c r="BW26" s="1"/>
      <c r="BX26" s="5" t="s">
        <v>42</v>
      </c>
      <c r="BY26" s="7">
        <v>9.1300000000000008</v>
      </c>
      <c r="BZ26" s="7"/>
      <c r="CA26" s="7">
        <v>40</v>
      </c>
      <c r="CB26" s="7">
        <v>40</v>
      </c>
      <c r="CC26" s="7">
        <v>15</v>
      </c>
      <c r="CD26" s="7"/>
      <c r="CE26" s="7"/>
      <c r="CF26" s="7"/>
      <c r="CG26" s="7"/>
      <c r="CH26" s="7"/>
      <c r="CI26" s="7"/>
      <c r="CJ26" s="7"/>
      <c r="CK26" s="6">
        <f t="shared" si="5"/>
        <v>104.13</v>
      </c>
    </row>
    <row r="27" spans="1:89" x14ac:dyDescent="0.25">
      <c r="A27" s="5" t="s">
        <v>56</v>
      </c>
      <c r="B27" s="6">
        <v>0</v>
      </c>
      <c r="C27" s="6">
        <v>0</v>
      </c>
      <c r="D27" s="6">
        <v>0</v>
      </c>
      <c r="E27" s="6">
        <v>0</v>
      </c>
      <c r="F27" s="6">
        <v>120</v>
      </c>
      <c r="G27" s="6">
        <v>80</v>
      </c>
      <c r="H27" s="6">
        <v>80</v>
      </c>
      <c r="I27" s="6">
        <v>120</v>
      </c>
      <c r="J27" s="6">
        <v>80</v>
      </c>
      <c r="K27" s="6">
        <v>80</v>
      </c>
      <c r="L27" s="6">
        <v>40</v>
      </c>
      <c r="M27" s="6"/>
      <c r="N27" s="6">
        <f t="shared" si="1"/>
        <v>600</v>
      </c>
      <c r="P27" s="5" t="s">
        <v>43</v>
      </c>
      <c r="Q27" s="6">
        <v>400</v>
      </c>
      <c r="R27" s="6">
        <v>800</v>
      </c>
      <c r="S27" s="6">
        <v>1171.3800000000001</v>
      </c>
      <c r="T27" s="6">
        <v>780.92</v>
      </c>
      <c r="U27" s="6">
        <v>780.92</v>
      </c>
      <c r="V27" s="6">
        <v>780.92</v>
      </c>
      <c r="W27" s="6">
        <v>390.46</v>
      </c>
      <c r="X27" s="6">
        <v>780.92</v>
      </c>
      <c r="Y27" s="6">
        <v>390.46</v>
      </c>
      <c r="Z27" s="6">
        <v>780.92</v>
      </c>
      <c r="AA27" s="6">
        <v>780.92</v>
      </c>
      <c r="AB27" s="6">
        <v>780.92</v>
      </c>
      <c r="AC27" s="6">
        <f t="shared" si="0"/>
        <v>8618.74</v>
      </c>
      <c r="AD27" s="1"/>
      <c r="AE27" s="5" t="s">
        <v>43</v>
      </c>
      <c r="AF27" s="6">
        <v>780.92</v>
      </c>
      <c r="AG27" s="6">
        <v>390.46</v>
      </c>
      <c r="AH27" s="6">
        <v>1171.3800000000001</v>
      </c>
      <c r="AI27" s="6">
        <v>780.92</v>
      </c>
      <c r="AJ27" s="6">
        <v>780.92</v>
      </c>
      <c r="AK27" s="6">
        <v>780.92</v>
      </c>
      <c r="AL27" s="6">
        <v>780.92</v>
      </c>
      <c r="AM27" s="6">
        <v>1171.3800000000001</v>
      </c>
      <c r="AN27" s="6">
        <v>780.92</v>
      </c>
      <c r="AO27" s="6">
        <v>780.92</v>
      </c>
      <c r="AP27" s="6">
        <v>780.92</v>
      </c>
      <c r="AQ27" s="6">
        <v>780.92</v>
      </c>
      <c r="AR27" s="6">
        <f t="shared" si="2"/>
        <v>9761.5</v>
      </c>
      <c r="AS27" s="1"/>
      <c r="AT27" s="5" t="s">
        <v>43</v>
      </c>
      <c r="AU27" s="6">
        <v>780.92</v>
      </c>
      <c r="AV27" s="6">
        <v>780.92</v>
      </c>
      <c r="AW27" s="6">
        <v>1171.3800000000001</v>
      </c>
      <c r="AX27" s="6">
        <v>780.92</v>
      </c>
      <c r="AY27" s="6">
        <v>780.92</v>
      </c>
      <c r="AZ27" s="6">
        <v>1561.84</v>
      </c>
      <c r="BA27" s="6">
        <v>780.92</v>
      </c>
      <c r="BB27" s="6">
        <v>2038.71</v>
      </c>
      <c r="BC27" s="6"/>
      <c r="BD27" s="6"/>
      <c r="BE27" s="6"/>
      <c r="BF27" s="6"/>
      <c r="BG27" s="6">
        <f t="shared" si="3"/>
        <v>8676.5300000000007</v>
      </c>
      <c r="BH27" s="1"/>
      <c r="BI27" s="5" t="s">
        <v>44</v>
      </c>
      <c r="BJ27" s="7">
        <v>113</v>
      </c>
      <c r="BK27" s="7">
        <v>113</v>
      </c>
      <c r="BL27" s="7">
        <v>113</v>
      </c>
      <c r="BM27" s="7"/>
      <c r="BN27" s="7">
        <v>185</v>
      </c>
      <c r="BO27" s="7">
        <v>72</v>
      </c>
      <c r="BP27" s="7">
        <v>72</v>
      </c>
      <c r="BQ27" s="7">
        <v>108</v>
      </c>
      <c r="BR27" s="7">
        <v>108</v>
      </c>
      <c r="BS27" s="7">
        <v>108</v>
      </c>
      <c r="BT27" s="7">
        <v>108</v>
      </c>
      <c r="BU27" s="7"/>
      <c r="BV27" s="6">
        <f t="shared" si="4"/>
        <v>1100</v>
      </c>
      <c r="BW27" s="1"/>
      <c r="BX27" s="5" t="s">
        <v>44</v>
      </c>
      <c r="BY27" s="7">
        <v>216</v>
      </c>
      <c r="BZ27" s="7">
        <v>108</v>
      </c>
      <c r="CA27" s="7">
        <v>108</v>
      </c>
      <c r="CB27" s="7">
        <v>108</v>
      </c>
      <c r="CC27" s="7">
        <v>138</v>
      </c>
      <c r="CD27" s="7"/>
      <c r="CE27" s="7"/>
      <c r="CF27" s="7"/>
      <c r="CG27" s="7"/>
      <c r="CH27" s="7"/>
      <c r="CI27" s="7"/>
      <c r="CJ27" s="7"/>
      <c r="CK27" s="6">
        <f t="shared" si="5"/>
        <v>678</v>
      </c>
    </row>
    <row r="28" spans="1:89" x14ac:dyDescent="0.25">
      <c r="A28" s="5" t="s">
        <v>41</v>
      </c>
      <c r="B28" s="6">
        <v>0</v>
      </c>
      <c r="C28" s="6">
        <v>100</v>
      </c>
      <c r="D28" s="6">
        <v>0</v>
      </c>
      <c r="E28" s="6">
        <v>100</v>
      </c>
      <c r="F28" s="6">
        <v>0</v>
      </c>
      <c r="G28" s="6"/>
      <c r="H28" s="6">
        <v>100</v>
      </c>
      <c r="I28" s="6"/>
      <c r="J28" s="6"/>
      <c r="K28" s="6">
        <v>100</v>
      </c>
      <c r="L28" s="6"/>
      <c r="M28" s="6"/>
      <c r="N28" s="6">
        <f t="shared" si="1"/>
        <v>400</v>
      </c>
      <c r="P28" s="5" t="s">
        <v>42</v>
      </c>
      <c r="Q28" s="6"/>
      <c r="R28" s="6">
        <v>40</v>
      </c>
      <c r="S28" s="6">
        <v>50</v>
      </c>
      <c r="T28" s="6"/>
      <c r="U28" s="6"/>
      <c r="V28" s="6"/>
      <c r="W28" s="6"/>
      <c r="X28" s="6"/>
      <c r="Y28" s="6"/>
      <c r="Z28" s="6">
        <v>10</v>
      </c>
      <c r="AA28" s="6"/>
      <c r="AB28" s="6"/>
      <c r="AC28" s="6" t="str">
        <f t="shared" si="0"/>
        <v/>
      </c>
      <c r="AD28" s="1"/>
      <c r="AE28" s="5" t="s">
        <v>42</v>
      </c>
      <c r="AF28" s="6">
        <v>15.15</v>
      </c>
      <c r="AG28" s="6"/>
      <c r="AH28" s="6"/>
      <c r="AI28" s="6"/>
      <c r="AJ28" s="6"/>
      <c r="AK28" s="6">
        <v>528.99</v>
      </c>
      <c r="AL28" s="6"/>
      <c r="AM28" s="6"/>
      <c r="AN28" s="6"/>
      <c r="AO28" s="6"/>
      <c r="AP28" s="6"/>
      <c r="AQ28" s="6">
        <v>11.48</v>
      </c>
      <c r="AR28" s="6">
        <f t="shared" si="2"/>
        <v>555.62</v>
      </c>
      <c r="AS28" s="1"/>
      <c r="AT28" s="5" t="s">
        <v>42</v>
      </c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>
        <f t="shared" si="3"/>
        <v>0</v>
      </c>
      <c r="BH28" s="1"/>
      <c r="BI28" s="5" t="s">
        <v>45</v>
      </c>
      <c r="BJ28" s="7">
        <v>20</v>
      </c>
      <c r="BK28" s="7">
        <v>25</v>
      </c>
      <c r="BL28" s="7">
        <v>5</v>
      </c>
      <c r="BM28" s="7">
        <v>19</v>
      </c>
      <c r="BN28" s="7">
        <v>15</v>
      </c>
      <c r="BO28" s="7">
        <v>30</v>
      </c>
      <c r="BP28" s="7">
        <v>31.73</v>
      </c>
      <c r="BQ28" s="7">
        <v>38.369999999999997</v>
      </c>
      <c r="BR28" s="7">
        <v>15</v>
      </c>
      <c r="BS28" s="7">
        <v>40</v>
      </c>
      <c r="BT28" s="7">
        <v>37.49</v>
      </c>
      <c r="BU28" s="7">
        <v>31</v>
      </c>
      <c r="BV28" s="6">
        <f t="shared" si="4"/>
        <v>307.58999999999997</v>
      </c>
      <c r="BW28" s="1"/>
      <c r="BX28" s="5" t="s">
        <v>45</v>
      </c>
      <c r="BY28" s="7">
        <v>10</v>
      </c>
      <c r="BZ28" s="7">
        <v>10</v>
      </c>
      <c r="CA28" s="7">
        <v>10</v>
      </c>
      <c r="CB28" s="7">
        <v>10</v>
      </c>
      <c r="CC28" s="7"/>
      <c r="CD28" s="7"/>
      <c r="CE28" s="7"/>
      <c r="CF28" s="7"/>
      <c r="CG28" s="7"/>
      <c r="CH28" s="7"/>
      <c r="CI28" s="7"/>
      <c r="CJ28" s="7"/>
      <c r="CK28" s="6">
        <f t="shared" si="5"/>
        <v>40</v>
      </c>
    </row>
    <row r="29" spans="1:89" x14ac:dyDescent="0.25">
      <c r="A29" s="5" t="s">
        <v>43</v>
      </c>
      <c r="B29" s="6">
        <v>400</v>
      </c>
      <c r="C29" s="6">
        <v>400</v>
      </c>
      <c r="D29" s="6">
        <v>400</v>
      </c>
      <c r="E29" s="6">
        <v>400</v>
      </c>
      <c r="F29" s="6">
        <v>400</v>
      </c>
      <c r="G29" s="6">
        <v>400</v>
      </c>
      <c r="H29" s="6">
        <v>400</v>
      </c>
      <c r="I29" s="6">
        <v>400</v>
      </c>
      <c r="J29" s="6">
        <v>400</v>
      </c>
      <c r="K29" s="6">
        <v>800</v>
      </c>
      <c r="L29" s="6">
        <v>400</v>
      </c>
      <c r="M29" s="6">
        <v>400</v>
      </c>
      <c r="N29" s="6">
        <f t="shared" si="1"/>
        <v>5200</v>
      </c>
      <c r="P29" s="5" t="s">
        <v>44</v>
      </c>
      <c r="Q29" s="6">
        <v>109</v>
      </c>
      <c r="R29" s="6"/>
      <c r="S29" s="6">
        <v>109</v>
      </c>
      <c r="T29" s="6">
        <v>109</v>
      </c>
      <c r="U29" s="6">
        <v>120</v>
      </c>
      <c r="V29" s="6">
        <v>120</v>
      </c>
      <c r="W29" s="6">
        <v>114.92</v>
      </c>
      <c r="X29" s="6">
        <v>111</v>
      </c>
      <c r="Y29" s="6">
        <v>111</v>
      </c>
      <c r="Z29" s="6">
        <v>111</v>
      </c>
      <c r="AA29" s="6">
        <v>111</v>
      </c>
      <c r="AB29" s="6">
        <v>111</v>
      </c>
      <c r="AC29" s="6">
        <f t="shared" si="0"/>
        <v>1236.92</v>
      </c>
      <c r="AD29" s="1"/>
      <c r="AE29" s="5" t="s">
        <v>44</v>
      </c>
      <c r="AF29" s="6">
        <v>111</v>
      </c>
      <c r="AG29" s="6"/>
      <c r="AH29" s="6">
        <v>222</v>
      </c>
      <c r="AI29" s="6">
        <v>111</v>
      </c>
      <c r="AJ29" s="6">
        <v>111</v>
      </c>
      <c r="AK29" s="6">
        <v>111</v>
      </c>
      <c r="AL29" s="6">
        <v>101.42</v>
      </c>
      <c r="AM29" s="6">
        <v>110</v>
      </c>
      <c r="AN29" s="6">
        <v>110</v>
      </c>
      <c r="AO29" s="6">
        <v>110</v>
      </c>
      <c r="AP29" s="6">
        <v>110</v>
      </c>
      <c r="AQ29" s="6">
        <v>110</v>
      </c>
      <c r="AR29" s="6">
        <f t="shared" si="2"/>
        <v>1317.42</v>
      </c>
      <c r="AS29" s="1"/>
      <c r="AT29" s="5" t="s">
        <v>44</v>
      </c>
      <c r="AU29" s="6"/>
      <c r="AV29" s="6">
        <v>110</v>
      </c>
      <c r="AW29" s="6">
        <v>242</v>
      </c>
      <c r="AX29" s="6">
        <v>121</v>
      </c>
      <c r="AY29" s="6">
        <v>121</v>
      </c>
      <c r="AZ29" s="6">
        <v>121</v>
      </c>
      <c r="BA29" s="6">
        <v>86.35</v>
      </c>
      <c r="BB29" s="6">
        <v>113</v>
      </c>
      <c r="BC29" s="6">
        <v>113</v>
      </c>
      <c r="BD29" s="6">
        <v>113</v>
      </c>
      <c r="BE29" s="6">
        <v>113</v>
      </c>
      <c r="BF29" s="6">
        <v>113</v>
      </c>
      <c r="BG29" s="6">
        <f t="shared" si="3"/>
        <v>1366.35</v>
      </c>
      <c r="BH29" s="1"/>
      <c r="BI29" s="5" t="s">
        <v>46</v>
      </c>
      <c r="BJ29" s="7"/>
      <c r="BK29" s="7">
        <v>5</v>
      </c>
      <c r="BL29" s="7">
        <v>5</v>
      </c>
      <c r="BM29" s="7">
        <v>5</v>
      </c>
      <c r="BN29" s="7"/>
      <c r="BO29" s="7">
        <v>4.5599999999999996</v>
      </c>
      <c r="BP29" s="7"/>
      <c r="BQ29" s="7"/>
      <c r="BR29" s="7"/>
      <c r="BS29" s="7">
        <v>5</v>
      </c>
      <c r="BT29" s="7">
        <v>5</v>
      </c>
      <c r="BU29" s="7">
        <v>5</v>
      </c>
      <c r="BV29" s="6">
        <f t="shared" si="4"/>
        <v>34.56</v>
      </c>
      <c r="BW29" s="1"/>
      <c r="BX29" s="5" t="s">
        <v>46</v>
      </c>
      <c r="BY29" s="7">
        <v>7.99</v>
      </c>
      <c r="BZ29" s="7">
        <v>5</v>
      </c>
      <c r="CA29" s="7">
        <v>5</v>
      </c>
      <c r="CB29" s="7"/>
      <c r="CC29" s="7">
        <v>14.99</v>
      </c>
      <c r="CD29" s="7"/>
      <c r="CE29" s="7"/>
      <c r="CF29" s="7"/>
      <c r="CG29" s="7"/>
      <c r="CH29" s="7"/>
      <c r="CI29" s="7"/>
      <c r="CJ29" s="7"/>
      <c r="CK29" s="6">
        <f t="shared" si="5"/>
        <v>32.980000000000004</v>
      </c>
    </row>
    <row r="30" spans="1:89" x14ac:dyDescent="0.25">
      <c r="A30" s="5" t="s">
        <v>42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325</v>
      </c>
      <c r="H30" s="6"/>
      <c r="I30" s="6"/>
      <c r="J30" s="6"/>
      <c r="K30" s="6"/>
      <c r="L30" s="6"/>
      <c r="M30" s="6"/>
      <c r="N30" s="6">
        <f t="shared" si="1"/>
        <v>325</v>
      </c>
      <c r="P30" s="5" t="s">
        <v>45</v>
      </c>
      <c r="Q30" s="6">
        <v>25</v>
      </c>
      <c r="R30" s="6">
        <v>10</v>
      </c>
      <c r="S30" s="6">
        <v>10</v>
      </c>
      <c r="T30" s="6">
        <v>5</v>
      </c>
      <c r="U30" s="6">
        <v>47.15</v>
      </c>
      <c r="V30" s="6">
        <v>10</v>
      </c>
      <c r="W30" s="6"/>
      <c r="X30" s="6">
        <v>25</v>
      </c>
      <c r="Y30" s="6">
        <v>15</v>
      </c>
      <c r="Z30" s="6">
        <v>15.65</v>
      </c>
      <c r="AA30" s="6">
        <v>10</v>
      </c>
      <c r="AB30" s="6">
        <v>66</v>
      </c>
      <c r="AC30" s="6">
        <f t="shared" si="0"/>
        <v>238.8</v>
      </c>
      <c r="AD30" s="1"/>
      <c r="AE30" s="5" t="s">
        <v>45</v>
      </c>
      <c r="AF30" s="6"/>
      <c r="AG30" s="6">
        <v>5</v>
      </c>
      <c r="AH30" s="6">
        <v>10</v>
      </c>
      <c r="AI30" s="6">
        <v>10</v>
      </c>
      <c r="AJ30" s="6">
        <v>30</v>
      </c>
      <c r="AK30" s="6">
        <v>19</v>
      </c>
      <c r="AL30" s="6">
        <v>10</v>
      </c>
      <c r="AM30" s="6">
        <v>5</v>
      </c>
      <c r="AN30" s="6">
        <v>5</v>
      </c>
      <c r="AO30" s="6">
        <v>25</v>
      </c>
      <c r="AP30" s="6">
        <v>41.19</v>
      </c>
      <c r="AQ30" s="6"/>
      <c r="AR30" s="6">
        <f t="shared" si="2"/>
        <v>160.19</v>
      </c>
      <c r="AS30" s="1"/>
      <c r="AT30" s="5" t="s">
        <v>45</v>
      </c>
      <c r="AU30" s="6">
        <v>28</v>
      </c>
      <c r="AV30" s="6">
        <v>20</v>
      </c>
      <c r="AW30" s="6">
        <v>10</v>
      </c>
      <c r="AX30" s="6">
        <v>16</v>
      </c>
      <c r="AY30" s="6">
        <v>35</v>
      </c>
      <c r="AZ30" s="6">
        <v>5</v>
      </c>
      <c r="BA30" s="6">
        <v>10</v>
      </c>
      <c r="BB30" s="6">
        <v>25</v>
      </c>
      <c r="BC30" s="6">
        <v>25</v>
      </c>
      <c r="BD30" s="6">
        <v>5</v>
      </c>
      <c r="BE30" s="6">
        <v>15</v>
      </c>
      <c r="BF30" s="6">
        <v>5</v>
      </c>
      <c r="BG30" s="6">
        <f t="shared" si="3"/>
        <v>199</v>
      </c>
      <c r="BH30" s="1"/>
      <c r="BI30" s="5" t="s">
        <v>47</v>
      </c>
      <c r="BJ30" s="7">
        <v>1999.53</v>
      </c>
      <c r="BK30" s="7"/>
      <c r="BL30" s="7">
        <v>65.78</v>
      </c>
      <c r="BM30" s="7"/>
      <c r="BN30" s="7"/>
      <c r="BO30" s="7"/>
      <c r="BP30" s="7"/>
      <c r="BQ30" s="7"/>
      <c r="BR30" s="7"/>
      <c r="BS30" s="7">
        <v>1985.5</v>
      </c>
      <c r="BT30" s="7">
        <v>41.51</v>
      </c>
      <c r="BU30" s="7"/>
      <c r="BV30" s="6">
        <f t="shared" si="4"/>
        <v>4092.32</v>
      </c>
      <c r="BW30" s="1"/>
      <c r="BX30" s="5" t="s">
        <v>47</v>
      </c>
      <c r="BY30" s="7">
        <v>1953.82</v>
      </c>
      <c r="BZ30" s="7"/>
      <c r="CA30" s="7">
        <v>67.400000000000006</v>
      </c>
      <c r="CB30" s="7"/>
      <c r="CC30" s="7"/>
      <c r="CD30" s="7"/>
      <c r="CE30" s="7"/>
      <c r="CF30" s="7"/>
      <c r="CG30" s="7"/>
      <c r="CH30" s="7"/>
      <c r="CI30" s="7"/>
      <c r="CJ30" s="7"/>
      <c r="CK30" s="6">
        <f t="shared" si="5"/>
        <v>2021.22</v>
      </c>
    </row>
    <row r="31" spans="1:89" x14ac:dyDescent="0.25">
      <c r="A31" s="5" t="s">
        <v>44</v>
      </c>
      <c r="B31" s="6">
        <v>126</v>
      </c>
      <c r="C31" s="6">
        <v>111</v>
      </c>
      <c r="D31" s="6">
        <v>111</v>
      </c>
      <c r="E31" s="6">
        <v>111</v>
      </c>
      <c r="F31" s="6">
        <v>68</v>
      </c>
      <c r="G31" s="6">
        <v>68</v>
      </c>
      <c r="H31" s="6">
        <v>68</v>
      </c>
      <c r="I31" s="6">
        <v>109</v>
      </c>
      <c r="J31" s="6"/>
      <c r="K31" s="6">
        <v>218</v>
      </c>
      <c r="L31" s="6">
        <v>109</v>
      </c>
      <c r="M31" s="6">
        <v>109</v>
      </c>
      <c r="N31" s="6">
        <f t="shared" si="1"/>
        <v>1208</v>
      </c>
      <c r="P31" s="5" t="s">
        <v>46</v>
      </c>
      <c r="Q31" s="6">
        <v>4</v>
      </c>
      <c r="R31" s="6">
        <v>4</v>
      </c>
      <c r="S31" s="6">
        <v>4</v>
      </c>
      <c r="T31" s="6"/>
      <c r="U31" s="6"/>
      <c r="V31" s="6"/>
      <c r="W31" s="6"/>
      <c r="X31" s="6"/>
      <c r="Y31" s="6"/>
      <c r="Z31" s="6"/>
      <c r="AA31" s="6">
        <v>4</v>
      </c>
      <c r="AB31" s="6"/>
      <c r="AC31" s="6">
        <f t="shared" si="0"/>
        <v>16</v>
      </c>
      <c r="AD31" s="1"/>
      <c r="AE31" s="5" t="s">
        <v>46</v>
      </c>
      <c r="AF31" s="6"/>
      <c r="AG31" s="6">
        <v>4</v>
      </c>
      <c r="AH31" s="6">
        <v>4</v>
      </c>
      <c r="AI31" s="6">
        <v>4</v>
      </c>
      <c r="AJ31" s="6"/>
      <c r="AK31" s="6">
        <v>4</v>
      </c>
      <c r="AL31" s="6"/>
      <c r="AM31" s="6"/>
      <c r="AN31" s="6"/>
      <c r="AO31" s="6">
        <v>12</v>
      </c>
      <c r="AP31" s="6"/>
      <c r="AQ31" s="6"/>
      <c r="AR31" s="6">
        <f t="shared" si="2"/>
        <v>28</v>
      </c>
      <c r="AS31" s="1"/>
      <c r="AT31" s="5" t="s">
        <v>46</v>
      </c>
      <c r="AU31" s="6"/>
      <c r="AV31" s="6">
        <v>28.25</v>
      </c>
      <c r="AW31" s="6"/>
      <c r="AX31" s="6"/>
      <c r="AY31" s="6"/>
      <c r="AZ31" s="6"/>
      <c r="BA31" s="6"/>
      <c r="BB31" s="6"/>
      <c r="BC31" s="6"/>
      <c r="BD31" s="6">
        <v>30</v>
      </c>
      <c r="BE31" s="6">
        <v>10</v>
      </c>
      <c r="BF31" s="6"/>
      <c r="BG31" s="6">
        <f t="shared" si="3"/>
        <v>68.25</v>
      </c>
      <c r="BH31" s="1"/>
      <c r="BI31" s="5" t="s">
        <v>48</v>
      </c>
      <c r="BJ31" s="7"/>
      <c r="BK31" s="7">
        <v>46.19</v>
      </c>
      <c r="BL31" s="7"/>
      <c r="BM31" s="7"/>
      <c r="BN31" s="7">
        <v>47.31</v>
      </c>
      <c r="BO31" s="7"/>
      <c r="BP31" s="7"/>
      <c r="BQ31" s="7">
        <v>44.69</v>
      </c>
      <c r="BR31" s="7"/>
      <c r="BS31" s="7"/>
      <c r="BT31" s="7"/>
      <c r="BU31" s="7"/>
      <c r="BV31" s="6">
        <f t="shared" si="4"/>
        <v>138.19</v>
      </c>
      <c r="BW31" s="1"/>
      <c r="BX31" s="5" t="s">
        <v>48</v>
      </c>
      <c r="BY31" s="7"/>
      <c r="BZ31" s="7">
        <v>49.37</v>
      </c>
      <c r="CA31" s="7"/>
      <c r="CB31" s="7"/>
      <c r="CC31" s="7">
        <v>48.43</v>
      </c>
      <c r="CD31" s="7"/>
      <c r="CE31" s="7"/>
      <c r="CF31" s="7"/>
      <c r="CG31" s="7"/>
      <c r="CH31" s="7"/>
      <c r="CI31" s="7"/>
      <c r="CJ31" s="7"/>
      <c r="CK31" s="6">
        <f t="shared" si="5"/>
        <v>97.8</v>
      </c>
    </row>
    <row r="32" spans="1:89" x14ac:dyDescent="0.25">
      <c r="A32" s="5" t="s">
        <v>46</v>
      </c>
      <c r="B32" s="6">
        <v>4</v>
      </c>
      <c r="C32" s="6">
        <v>4</v>
      </c>
      <c r="D32" s="6">
        <v>10.15</v>
      </c>
      <c r="E32" s="6">
        <v>0</v>
      </c>
      <c r="F32" s="6">
        <v>0</v>
      </c>
      <c r="G32" s="6">
        <v>4</v>
      </c>
      <c r="H32" s="6"/>
      <c r="I32" s="6"/>
      <c r="J32" s="6"/>
      <c r="K32" s="6">
        <v>4</v>
      </c>
      <c r="L32" s="6">
        <v>4</v>
      </c>
      <c r="M32" s="6">
        <v>4</v>
      </c>
      <c r="N32" s="6">
        <f t="shared" si="1"/>
        <v>34.15</v>
      </c>
      <c r="P32" s="5" t="s">
        <v>47</v>
      </c>
      <c r="Q32" s="6">
        <v>1974.9</v>
      </c>
      <c r="R32" s="6"/>
      <c r="S32" s="6">
        <v>40</v>
      </c>
      <c r="T32" s="6"/>
      <c r="U32" s="6"/>
      <c r="V32" s="6"/>
      <c r="W32" s="6"/>
      <c r="X32" s="6"/>
      <c r="Y32" s="6">
        <v>1915.31</v>
      </c>
      <c r="Z32" s="6"/>
      <c r="AA32" s="6"/>
      <c r="AB32" s="6"/>
      <c r="AC32" s="6">
        <f t="shared" si="0"/>
        <v>3930.21</v>
      </c>
      <c r="AD32" s="1"/>
      <c r="AE32" s="5" t="s">
        <v>47</v>
      </c>
      <c r="AF32" s="6">
        <v>2021.64</v>
      </c>
      <c r="AG32" s="6"/>
      <c r="AH32" s="6">
        <v>54.54</v>
      </c>
      <c r="AI32" s="6"/>
      <c r="AJ32" s="6"/>
      <c r="AK32" s="6"/>
      <c r="AL32" s="6"/>
      <c r="AM32" s="6"/>
      <c r="AN32" s="6">
        <v>1991.28</v>
      </c>
      <c r="AO32" s="6"/>
      <c r="AP32" s="6"/>
      <c r="AQ32" s="6"/>
      <c r="AR32" s="6">
        <f t="shared" si="2"/>
        <v>4067.46</v>
      </c>
      <c r="AS32" s="1"/>
      <c r="AT32" s="5" t="s">
        <v>47</v>
      </c>
      <c r="AU32" s="6">
        <v>2013.45</v>
      </c>
      <c r="AV32" s="6"/>
      <c r="AW32" s="6">
        <v>62.54</v>
      </c>
      <c r="AX32" s="6"/>
      <c r="AY32" s="6"/>
      <c r="AZ32" s="6"/>
      <c r="BA32" s="6"/>
      <c r="BB32" s="6"/>
      <c r="BC32" s="6">
        <v>1984.31</v>
      </c>
      <c r="BD32" s="6"/>
      <c r="BE32" s="6"/>
      <c r="BF32" s="6"/>
      <c r="BG32" s="6">
        <f t="shared" si="3"/>
        <v>4060.3</v>
      </c>
      <c r="BH32" s="1"/>
      <c r="BI32" s="5" t="s">
        <v>49</v>
      </c>
      <c r="BJ32" s="7">
        <v>79.84</v>
      </c>
      <c r="BK32" s="7">
        <v>105.25</v>
      </c>
      <c r="BL32" s="7">
        <v>70.8</v>
      </c>
      <c r="BM32" s="7">
        <v>109.05</v>
      </c>
      <c r="BN32" s="7">
        <v>130.78</v>
      </c>
      <c r="BO32" s="7">
        <v>75.150000000000006</v>
      </c>
      <c r="BP32" s="7">
        <v>139.06</v>
      </c>
      <c r="BQ32" s="7">
        <v>249.49</v>
      </c>
      <c r="BR32" s="7">
        <v>162.35</v>
      </c>
      <c r="BS32" s="7">
        <v>144</v>
      </c>
      <c r="BT32" s="7">
        <v>125.79</v>
      </c>
      <c r="BU32" s="7">
        <v>127.91</v>
      </c>
      <c r="BV32" s="6">
        <f t="shared" si="4"/>
        <v>1519.47</v>
      </c>
      <c r="BW32" s="1"/>
      <c r="BX32" s="5" t="s">
        <v>49</v>
      </c>
      <c r="BY32" s="7">
        <v>72.3</v>
      </c>
      <c r="BZ32" s="7">
        <v>50.73</v>
      </c>
      <c r="CA32" s="7">
        <v>69.09</v>
      </c>
      <c r="CB32" s="7">
        <v>161.57</v>
      </c>
      <c r="CC32" s="7">
        <v>226.25</v>
      </c>
      <c r="CD32" s="7"/>
      <c r="CE32" s="7"/>
      <c r="CF32" s="7"/>
      <c r="CG32" s="7"/>
      <c r="CH32" s="7"/>
      <c r="CI32" s="7"/>
      <c r="CJ32" s="7"/>
      <c r="CK32" s="6">
        <f t="shared" si="5"/>
        <v>579.94000000000005</v>
      </c>
    </row>
    <row r="33" spans="1:89" x14ac:dyDescent="0.25">
      <c r="A33" s="5" t="s">
        <v>47</v>
      </c>
      <c r="B33" s="6">
        <v>1956.52</v>
      </c>
      <c r="C33" s="6">
        <v>0</v>
      </c>
      <c r="D33" s="6">
        <v>13.99</v>
      </c>
      <c r="E33" s="6">
        <v>0</v>
      </c>
      <c r="F33" s="6">
        <v>0</v>
      </c>
      <c r="G33" s="6"/>
      <c r="H33" s="6"/>
      <c r="I33" s="6"/>
      <c r="J33" s="6">
        <v>1847.95</v>
      </c>
      <c r="K33" s="6"/>
      <c r="L33" s="6"/>
      <c r="M33" s="6"/>
      <c r="N33" s="6">
        <f t="shared" si="1"/>
        <v>3818.46</v>
      </c>
      <c r="P33" s="5" t="s">
        <v>48</v>
      </c>
      <c r="Q33" s="6"/>
      <c r="R33" s="6">
        <v>53.13</v>
      </c>
      <c r="S33" s="6"/>
      <c r="T33" s="6"/>
      <c r="U33" s="6">
        <v>53.13</v>
      </c>
      <c r="V33" s="6"/>
      <c r="W33" s="6"/>
      <c r="X33" s="6">
        <v>53.13</v>
      </c>
      <c r="Y33" s="6"/>
      <c r="Z33" s="6"/>
      <c r="AA33" s="6">
        <v>53.13</v>
      </c>
      <c r="AB33" s="6"/>
      <c r="AC33" s="6" t="str">
        <f t="shared" si="0"/>
        <v/>
      </c>
      <c r="AD33" s="1"/>
      <c r="AE33" s="5" t="s">
        <v>48</v>
      </c>
      <c r="AF33" s="6"/>
      <c r="AG33" s="6">
        <v>53.13</v>
      </c>
      <c r="AH33" s="6"/>
      <c r="AI33" s="6"/>
      <c r="AJ33" s="6">
        <v>53.13</v>
      </c>
      <c r="AK33" s="6"/>
      <c r="AL33" s="6"/>
      <c r="AM33" s="6">
        <v>53.13</v>
      </c>
      <c r="AN33" s="6"/>
      <c r="AO33" s="6"/>
      <c r="AP33" s="6">
        <v>53.13</v>
      </c>
      <c r="AQ33" s="6"/>
      <c r="AR33" s="6">
        <f t="shared" si="2"/>
        <v>212.52</v>
      </c>
      <c r="AS33" s="1"/>
      <c r="AT33" s="5" t="s">
        <v>48</v>
      </c>
      <c r="AU33" s="6"/>
      <c r="AV33" s="6">
        <v>53.13</v>
      </c>
      <c r="AW33" s="6"/>
      <c r="AX33" s="6"/>
      <c r="AY33" s="6">
        <v>37.96</v>
      </c>
      <c r="AZ33" s="6"/>
      <c r="BA33" s="6"/>
      <c r="BB33" s="6">
        <v>37.4</v>
      </c>
      <c r="BC33" s="6"/>
      <c r="BD33" s="6"/>
      <c r="BE33" s="6">
        <v>36.65</v>
      </c>
      <c r="BF33" s="6"/>
      <c r="BG33" s="6">
        <f t="shared" si="3"/>
        <v>165.14000000000001</v>
      </c>
      <c r="BH33" s="1"/>
      <c r="BI33" s="5" t="s">
        <v>50</v>
      </c>
      <c r="BJ33" s="7"/>
      <c r="BK33" s="7"/>
      <c r="BL33" s="7"/>
      <c r="BM33" s="7"/>
      <c r="BN33" s="7"/>
      <c r="BO33" s="7"/>
      <c r="BP33" s="7"/>
      <c r="BQ33" s="7"/>
      <c r="BR33" s="7">
        <v>5</v>
      </c>
      <c r="BS33" s="7"/>
      <c r="BT33" s="7"/>
      <c r="BU33" s="7"/>
      <c r="BV33" s="6">
        <f t="shared" si="4"/>
        <v>5</v>
      </c>
      <c r="BW33" s="1"/>
      <c r="BX33" s="5" t="s">
        <v>50</v>
      </c>
      <c r="BY33" s="7">
        <v>1.08</v>
      </c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6">
        <f t="shared" si="5"/>
        <v>1.08</v>
      </c>
    </row>
    <row r="34" spans="1:89" x14ac:dyDescent="0.25">
      <c r="A34" s="5" t="s">
        <v>50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/>
      <c r="H34" s="6"/>
      <c r="I34" s="6"/>
      <c r="J34" s="6"/>
      <c r="K34" s="6"/>
      <c r="L34" s="6">
        <v>40</v>
      </c>
      <c r="M34" s="6"/>
      <c r="N34" s="6">
        <f t="shared" si="1"/>
        <v>40</v>
      </c>
      <c r="P34" s="5" t="s">
        <v>49</v>
      </c>
      <c r="Q34" s="6">
        <v>19.97</v>
      </c>
      <c r="R34" s="6">
        <v>92.66</v>
      </c>
      <c r="S34" s="6">
        <v>118.63</v>
      </c>
      <c r="T34" s="6">
        <v>73.099999999999994</v>
      </c>
      <c r="U34" s="6">
        <v>38.96</v>
      </c>
      <c r="V34" s="6">
        <v>64.239999999999995</v>
      </c>
      <c r="W34" s="6">
        <v>21.4</v>
      </c>
      <c r="X34" s="6">
        <v>42.63</v>
      </c>
      <c r="Y34" s="6">
        <v>48.03</v>
      </c>
      <c r="Z34" s="6">
        <v>7.55</v>
      </c>
      <c r="AA34" s="6">
        <v>95.46</v>
      </c>
      <c r="AB34" s="6">
        <v>52.44</v>
      </c>
      <c r="AC34" s="6">
        <f t="shared" si="0"/>
        <v>675.06999999999994</v>
      </c>
      <c r="AD34" s="1"/>
      <c r="AE34" s="5" t="s">
        <v>49</v>
      </c>
      <c r="AF34" s="6">
        <v>76.09</v>
      </c>
      <c r="AG34" s="6">
        <v>62.98</v>
      </c>
      <c r="AH34" s="6">
        <v>86.88</v>
      </c>
      <c r="AI34" s="6">
        <v>117.09</v>
      </c>
      <c r="AJ34" s="6">
        <v>112.98</v>
      </c>
      <c r="AK34" s="6">
        <v>128.28</v>
      </c>
      <c r="AL34" s="6">
        <v>137.38999999999999</v>
      </c>
      <c r="AM34" s="6">
        <v>140.15</v>
      </c>
      <c r="AN34" s="6">
        <v>84.99</v>
      </c>
      <c r="AO34" s="6">
        <v>118.03</v>
      </c>
      <c r="AP34" s="6">
        <v>72.069999999999993</v>
      </c>
      <c r="AQ34" s="6">
        <v>43.7</v>
      </c>
      <c r="AR34" s="6">
        <f t="shared" si="2"/>
        <v>1180.6299999999999</v>
      </c>
      <c r="AS34" s="1"/>
      <c r="AT34" s="5" t="s">
        <v>49</v>
      </c>
      <c r="AU34" s="6">
        <v>114.39</v>
      </c>
      <c r="AV34" s="6">
        <v>61.25</v>
      </c>
      <c r="AW34" s="6">
        <v>122.78</v>
      </c>
      <c r="AX34" s="6">
        <v>10</v>
      </c>
      <c r="AY34" s="6">
        <v>96.77</v>
      </c>
      <c r="AZ34" s="6">
        <v>92.42</v>
      </c>
      <c r="BA34" s="6">
        <v>95.53</v>
      </c>
      <c r="BB34" s="6">
        <v>80.28</v>
      </c>
      <c r="BC34" s="6">
        <v>134.44</v>
      </c>
      <c r="BD34" s="6"/>
      <c r="BE34" s="6">
        <v>172.11</v>
      </c>
      <c r="BF34" s="6">
        <v>42.1</v>
      </c>
      <c r="BG34" s="6">
        <f t="shared" si="3"/>
        <v>1022.0699999999999</v>
      </c>
      <c r="BH34" s="1"/>
      <c r="BI34" s="5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8">
        <f t="shared" si="4"/>
        <v>0</v>
      </c>
      <c r="BW34" s="1"/>
      <c r="BX34" s="5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8">
        <f t="shared" si="5"/>
        <v>0</v>
      </c>
    </row>
    <row r="35" spans="1:89" x14ac:dyDescent="0.25">
      <c r="A35" s="5" t="s">
        <v>48</v>
      </c>
      <c r="B35" s="6">
        <v>0</v>
      </c>
      <c r="C35" s="6">
        <v>44.5</v>
      </c>
      <c r="D35" s="6">
        <v>0</v>
      </c>
      <c r="E35" s="6">
        <v>0</v>
      </c>
      <c r="F35" s="6">
        <v>44.5</v>
      </c>
      <c r="G35" s="6"/>
      <c r="H35" s="6"/>
      <c r="I35" s="6">
        <v>53.13</v>
      </c>
      <c r="J35" s="6"/>
      <c r="K35" s="6"/>
      <c r="L35" s="6">
        <v>53.13</v>
      </c>
      <c r="M35" s="6"/>
      <c r="N35" s="6">
        <f t="shared" si="1"/>
        <v>195.26</v>
      </c>
      <c r="P35" s="5" t="s">
        <v>50</v>
      </c>
      <c r="Q35" s="6">
        <v>4</v>
      </c>
      <c r="R35" s="6">
        <v>4</v>
      </c>
      <c r="S35" s="6">
        <v>4</v>
      </c>
      <c r="T35" s="6">
        <v>4</v>
      </c>
      <c r="U35" s="6">
        <v>3</v>
      </c>
      <c r="V35" s="6">
        <v>19.350000000000001</v>
      </c>
      <c r="W35" s="6">
        <v>4</v>
      </c>
      <c r="X35" s="6">
        <v>4</v>
      </c>
      <c r="Y35" s="6">
        <v>5</v>
      </c>
      <c r="Z35" s="6">
        <v>4</v>
      </c>
      <c r="AA35" s="6">
        <v>3</v>
      </c>
      <c r="AB35" s="6">
        <v>3</v>
      </c>
      <c r="AC35" s="6">
        <f t="shared" si="0"/>
        <v>61.35</v>
      </c>
      <c r="AD35" s="1"/>
      <c r="AE35" s="5" t="s">
        <v>50</v>
      </c>
      <c r="AF35" s="6">
        <v>4</v>
      </c>
      <c r="AG35" s="6">
        <v>8</v>
      </c>
      <c r="AH35" s="6"/>
      <c r="AI35" s="6">
        <v>4</v>
      </c>
      <c r="AJ35" s="6">
        <v>3</v>
      </c>
      <c r="AK35" s="6">
        <v>27</v>
      </c>
      <c r="AL35" s="6">
        <v>5</v>
      </c>
      <c r="AM35" s="6">
        <v>4</v>
      </c>
      <c r="AN35" s="6">
        <v>2</v>
      </c>
      <c r="AO35" s="6">
        <v>5</v>
      </c>
      <c r="AP35" s="6">
        <v>11</v>
      </c>
      <c r="AQ35" s="6">
        <v>4</v>
      </c>
      <c r="AR35" s="6">
        <f t="shared" si="2"/>
        <v>77</v>
      </c>
      <c r="AS35" s="1"/>
      <c r="AT35" s="5" t="s">
        <v>50</v>
      </c>
      <c r="AU35" s="6">
        <v>4</v>
      </c>
      <c r="AV35" s="6">
        <v>4</v>
      </c>
      <c r="AW35" s="6">
        <v>5</v>
      </c>
      <c r="AX35" s="6">
        <v>5</v>
      </c>
      <c r="AY35" s="6">
        <v>1</v>
      </c>
      <c r="AZ35" s="6"/>
      <c r="BA35" s="6"/>
      <c r="BB35" s="6"/>
      <c r="BC35" s="6"/>
      <c r="BD35" s="6"/>
      <c r="BE35" s="6">
        <v>8.84</v>
      </c>
      <c r="BF35" s="6"/>
      <c r="BG35" s="6">
        <f t="shared" si="3"/>
        <v>27.84</v>
      </c>
      <c r="BH35" s="1"/>
      <c r="BI35" s="5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8">
        <f t="shared" si="4"/>
        <v>0</v>
      </c>
      <c r="BW35" s="1"/>
      <c r="BX35" s="5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8">
        <f t="shared" si="5"/>
        <v>0</v>
      </c>
    </row>
    <row r="36" spans="1:89" x14ac:dyDescent="0.25">
      <c r="A36" s="9" t="s">
        <v>49</v>
      </c>
      <c r="B36" s="6">
        <v>88.87</v>
      </c>
      <c r="C36" s="6">
        <v>50.19</v>
      </c>
      <c r="D36" s="6">
        <v>26.98</v>
      </c>
      <c r="E36" s="6">
        <v>55.54</v>
      </c>
      <c r="F36" s="6">
        <v>89.83</v>
      </c>
      <c r="G36" s="6">
        <v>155.76</v>
      </c>
      <c r="H36" s="6">
        <v>114.39</v>
      </c>
      <c r="I36" s="6">
        <v>136.87</v>
      </c>
      <c r="J36" s="6">
        <v>118.71</v>
      </c>
      <c r="K36" s="6">
        <v>49.03</v>
      </c>
      <c r="L36" s="6">
        <v>52.33</v>
      </c>
      <c r="M36" s="6">
        <v>82.22</v>
      </c>
      <c r="N36" s="6">
        <f t="shared" si="1"/>
        <v>1020.72</v>
      </c>
      <c r="P36" s="9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 t="str">
        <f t="shared" si="0"/>
        <v/>
      </c>
      <c r="AD36" s="1"/>
      <c r="AE36" s="9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>
        <f t="shared" si="2"/>
        <v>0</v>
      </c>
      <c r="AS36" s="1"/>
      <c r="AT36" s="9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>
        <f t="shared" si="3"/>
        <v>0</v>
      </c>
      <c r="BH36" s="1"/>
      <c r="BI36" s="9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8">
        <f t="shared" si="4"/>
        <v>0</v>
      </c>
      <c r="BW36" s="1"/>
      <c r="BX36" s="9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8">
        <f t="shared" si="5"/>
        <v>0</v>
      </c>
    </row>
    <row r="37" spans="1:89" ht="15.75" thickBot="1" x14ac:dyDescent="0.3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 t="str">
        <f t="shared" si="1"/>
        <v/>
      </c>
      <c r="P37" s="11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 t="str">
        <f t="shared" si="0"/>
        <v/>
      </c>
      <c r="AD37" s="1"/>
      <c r="AE37" s="11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 t="str">
        <f>IF(AF37="","",(AF37+AG37+AH37+AI37+AJ37+AK37+AL37+AM37+AN37+AO37+AP37+AQ37))</f>
        <v/>
      </c>
      <c r="AS37" s="1"/>
      <c r="AT37" s="11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 t="str">
        <f>IF(AU37="","",(AU37+AV37+AW37+AX37+AY37+AZ37+BA37+BB37+BC37+BD37+BE37+BF37))</f>
        <v/>
      </c>
      <c r="BH37" s="1"/>
      <c r="BI37" s="11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2"/>
      <c r="BW37" s="1"/>
      <c r="BX37" s="11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2"/>
    </row>
    <row r="38" spans="1:89" ht="15.75" thickTop="1" x14ac:dyDescent="0.25">
      <c r="A38" s="14" t="s">
        <v>51</v>
      </c>
      <c r="B38" s="13">
        <f t="shared" ref="B38:M38" si="6">SUM(B4:B37)</f>
        <v>4881.21</v>
      </c>
      <c r="C38" s="13">
        <f t="shared" si="6"/>
        <v>2594.77</v>
      </c>
      <c r="D38" s="13">
        <f t="shared" si="6"/>
        <v>2483.6099999999997</v>
      </c>
      <c r="E38" s="13">
        <f t="shared" si="6"/>
        <v>4061.3299999999995</v>
      </c>
      <c r="F38" s="13">
        <f t="shared" si="6"/>
        <v>2771.0099999999998</v>
      </c>
      <c r="G38" s="13">
        <f t="shared" si="6"/>
        <v>3111.63</v>
      </c>
      <c r="H38" s="13">
        <f t="shared" si="6"/>
        <v>2719.79</v>
      </c>
      <c r="I38" s="13">
        <f t="shared" si="6"/>
        <v>2946.3</v>
      </c>
      <c r="J38" s="13">
        <f t="shared" si="6"/>
        <v>4535.1000000000004</v>
      </c>
      <c r="K38" s="13">
        <f t="shared" si="6"/>
        <v>3286.2500000000005</v>
      </c>
      <c r="L38" s="13">
        <f t="shared" si="6"/>
        <v>2936.45</v>
      </c>
      <c r="M38" s="13">
        <f t="shared" si="6"/>
        <v>3220.9099999999994</v>
      </c>
      <c r="N38" s="13">
        <f>SUM(N4:N37)</f>
        <v>39548.36</v>
      </c>
      <c r="P38" s="14" t="s">
        <v>51</v>
      </c>
      <c r="Q38" s="13">
        <f t="shared" ref="Q38:AC38" si="7">SUM(Q4:Q37)</f>
        <v>5009.4000000000005</v>
      </c>
      <c r="R38" s="13">
        <f t="shared" si="7"/>
        <v>2592.9699999999998</v>
      </c>
      <c r="S38" s="13">
        <f t="shared" si="7"/>
        <v>2699.3100000000004</v>
      </c>
      <c r="T38" s="13">
        <f t="shared" si="7"/>
        <v>4159.0600000000004</v>
      </c>
      <c r="U38" s="13">
        <f t="shared" si="7"/>
        <v>3965.3700000000003</v>
      </c>
      <c r="V38" s="13">
        <f t="shared" si="7"/>
        <v>2108.8599999999997</v>
      </c>
      <c r="W38" s="13">
        <f t="shared" si="7"/>
        <v>2120.8500000000004</v>
      </c>
      <c r="X38" s="13">
        <f t="shared" si="7"/>
        <v>6768.4</v>
      </c>
      <c r="Y38" s="13">
        <f t="shared" si="7"/>
        <v>4393.7599999999993</v>
      </c>
      <c r="Z38" s="13">
        <f t="shared" si="7"/>
        <v>4501.76</v>
      </c>
      <c r="AA38" s="13">
        <f t="shared" si="7"/>
        <v>2990.88</v>
      </c>
      <c r="AB38" s="13">
        <f t="shared" si="7"/>
        <v>2466.2800000000002</v>
      </c>
      <c r="AC38" s="13">
        <f t="shared" si="7"/>
        <v>30212.049999999992</v>
      </c>
      <c r="AD38" s="1"/>
      <c r="AE38" s="14" t="s">
        <v>51</v>
      </c>
      <c r="AF38" s="13">
        <f>SUM(AF4:AF37)</f>
        <v>4427.04</v>
      </c>
      <c r="AG38" s="13">
        <f t="shared" ref="AG38:AQ38" si="8">SUM(AG4:AG37)</f>
        <v>2137.73</v>
      </c>
      <c r="AH38" s="13">
        <f t="shared" si="8"/>
        <v>2874.9900000000002</v>
      </c>
      <c r="AI38" s="13">
        <f t="shared" si="8"/>
        <v>3161.09</v>
      </c>
      <c r="AJ38" s="13">
        <f t="shared" si="8"/>
        <v>2306.7600000000002</v>
      </c>
      <c r="AK38" s="13">
        <f t="shared" si="8"/>
        <v>2715.5800000000004</v>
      </c>
      <c r="AL38" s="13">
        <f t="shared" si="8"/>
        <v>2792.86</v>
      </c>
      <c r="AM38" s="13">
        <f t="shared" si="8"/>
        <v>2867.3700000000003</v>
      </c>
      <c r="AN38" s="13">
        <f t="shared" si="8"/>
        <v>4973.6099999999997</v>
      </c>
      <c r="AO38" s="13">
        <f t="shared" si="8"/>
        <v>2891.0700000000006</v>
      </c>
      <c r="AP38" s="13">
        <f t="shared" si="8"/>
        <v>2134.9900000000002</v>
      </c>
      <c r="AQ38" s="13">
        <f t="shared" si="8"/>
        <v>2647.45</v>
      </c>
      <c r="AR38" s="13">
        <f>SUM(AR4:AR37)</f>
        <v>35930.54</v>
      </c>
      <c r="AS38" s="1"/>
      <c r="AT38" s="14" t="s">
        <v>51</v>
      </c>
      <c r="AU38" s="13">
        <f>SUM(AU4:AU37)</f>
        <v>3945.79</v>
      </c>
      <c r="AV38" s="13">
        <f t="shared" ref="AV38:BF38" si="9">SUM(AV4:AV37)</f>
        <v>2135.71</v>
      </c>
      <c r="AW38" s="13">
        <f t="shared" si="9"/>
        <v>2551.6400000000003</v>
      </c>
      <c r="AX38" s="13">
        <f t="shared" si="9"/>
        <v>1946.04</v>
      </c>
      <c r="AY38" s="13">
        <f t="shared" si="9"/>
        <v>5248.76</v>
      </c>
      <c r="AZ38" s="13">
        <f t="shared" si="9"/>
        <v>3777.12</v>
      </c>
      <c r="BA38" s="13">
        <f t="shared" si="9"/>
        <v>2480.5</v>
      </c>
      <c r="BB38" s="13">
        <f t="shared" si="9"/>
        <v>4088.7900000000009</v>
      </c>
      <c r="BC38" s="13">
        <f t="shared" si="9"/>
        <v>3854.3</v>
      </c>
      <c r="BD38" s="13">
        <f t="shared" si="9"/>
        <v>1600.5400000000002</v>
      </c>
      <c r="BE38" s="13">
        <f t="shared" si="9"/>
        <v>2688.9800000000005</v>
      </c>
      <c r="BF38" s="13">
        <f t="shared" si="9"/>
        <v>2523.2999999999997</v>
      </c>
      <c r="BG38" s="13">
        <f>SUM(BG4:BG37)</f>
        <v>36841.469999999994</v>
      </c>
      <c r="BH38" s="1"/>
      <c r="BI38" s="14" t="s">
        <v>51</v>
      </c>
      <c r="BJ38" s="13">
        <f t="shared" ref="BJ38:BV38" si="10">SUM(BJ4:BJ37)</f>
        <v>3334.19</v>
      </c>
      <c r="BK38" s="13">
        <f t="shared" si="10"/>
        <v>1571.63</v>
      </c>
      <c r="BL38" s="13">
        <f t="shared" si="10"/>
        <v>988.43999999999983</v>
      </c>
      <c r="BM38" s="13">
        <f t="shared" si="10"/>
        <v>1197.94</v>
      </c>
      <c r="BN38" s="13">
        <f t="shared" si="10"/>
        <v>2587.1700000000005</v>
      </c>
      <c r="BO38" s="13">
        <f t="shared" si="10"/>
        <v>833.86999999999989</v>
      </c>
      <c r="BP38" s="13">
        <f t="shared" si="10"/>
        <v>1452.34</v>
      </c>
      <c r="BQ38" s="13">
        <f t="shared" si="10"/>
        <v>1484.73</v>
      </c>
      <c r="BR38" s="13">
        <f t="shared" si="10"/>
        <v>2180.4499999999998</v>
      </c>
      <c r="BS38" s="13">
        <f t="shared" si="10"/>
        <v>4690.380000000001</v>
      </c>
      <c r="BT38" s="13">
        <f t="shared" si="10"/>
        <v>1902.9</v>
      </c>
      <c r="BU38" s="13">
        <f t="shared" si="10"/>
        <v>2360.2100000000005</v>
      </c>
      <c r="BV38" s="13">
        <f t="shared" si="10"/>
        <v>24584.250000000004</v>
      </c>
      <c r="BW38" s="1"/>
      <c r="BX38" s="14" t="s">
        <v>51</v>
      </c>
      <c r="BY38" s="13">
        <f t="shared" ref="BY38:CK38" si="11">SUM(BY4:BY37)</f>
        <v>3840.1400000000003</v>
      </c>
      <c r="BZ38" s="13">
        <f t="shared" si="11"/>
        <v>1043.0999999999999</v>
      </c>
      <c r="CA38" s="13">
        <f t="shared" si="11"/>
        <v>1125.51</v>
      </c>
      <c r="CB38" s="13">
        <f t="shared" si="11"/>
        <v>1810.58</v>
      </c>
      <c r="CC38" s="13">
        <f t="shared" si="11"/>
        <v>2615.06</v>
      </c>
      <c r="CD38" s="13">
        <f t="shared" si="11"/>
        <v>0</v>
      </c>
      <c r="CE38" s="13">
        <f t="shared" si="11"/>
        <v>0</v>
      </c>
      <c r="CF38" s="13">
        <f t="shared" si="11"/>
        <v>0</v>
      </c>
      <c r="CG38" s="13">
        <f t="shared" si="11"/>
        <v>0</v>
      </c>
      <c r="CH38" s="13">
        <f t="shared" si="11"/>
        <v>0</v>
      </c>
      <c r="CI38" s="13">
        <f t="shared" si="11"/>
        <v>0</v>
      </c>
      <c r="CJ38" s="13">
        <f t="shared" si="11"/>
        <v>0</v>
      </c>
      <c r="CK38" s="13">
        <f t="shared" si="11"/>
        <v>10434.389999999998</v>
      </c>
    </row>
  </sheetData>
  <mergeCells count="6">
    <mergeCell ref="A1:N1"/>
    <mergeCell ref="P1:AC1"/>
    <mergeCell ref="AE1:AR1"/>
    <mergeCell ref="AT1:BG1"/>
    <mergeCell ref="BI1:BV1"/>
    <mergeCell ref="BX1:CK1"/>
  </mergeCells>
  <pageMargins left="0.2" right="0.2" top="0.28000000000000003" bottom="0.23" header="0.17" footer="0.17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TMK TOTALS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Poole</dc:creator>
  <cp:lastModifiedBy>Tom Poole</cp:lastModifiedBy>
  <cp:lastPrinted>2021-07-01T22:43:06Z</cp:lastPrinted>
  <dcterms:created xsi:type="dcterms:W3CDTF">2021-06-30T12:04:07Z</dcterms:created>
  <dcterms:modified xsi:type="dcterms:W3CDTF">2021-07-01T22:45:38Z</dcterms:modified>
</cp:coreProperties>
</file>