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:\DOCUMENTS\TRP\PERSONAL DOCS\RETIREMENT FILES\"/>
    </mc:Choice>
  </mc:AlternateContent>
  <xr:revisionPtr revIDLastSave="0" documentId="13_ncr:1_{DF12B6A4-52E8-4008-A73F-FA0B8F8A147C}" xr6:coauthVersionLast="45" xr6:coauthVersionMax="45" xr10:uidLastSave="{00000000-0000-0000-0000-000000000000}"/>
  <bookViews>
    <workbookView xWindow="5415" yWindow="555" windowWidth="13620" windowHeight="16725" activeTab="1" xr2:uid="{00000000-000D-0000-FFFF-FFFF00000000}"/>
  </bookViews>
  <sheets>
    <sheet name="INCOME" sheetId="1" r:id="rId1"/>
    <sheet name="EXPENC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2" l="1"/>
  <c r="B22" i="2" l="1"/>
  <c r="E20" i="2"/>
  <c r="E22" i="2" s="1"/>
  <c r="C26" i="1" l="1"/>
  <c r="D25" i="1"/>
  <c r="E11" i="1" l="1"/>
  <c r="E8" i="1"/>
  <c r="E5" i="1"/>
  <c r="E20" i="1" s="1"/>
  <c r="C25" i="1"/>
  <c r="C20" i="1" l="1"/>
  <c r="D20" i="1" l="1"/>
  <c r="D23" i="1" s="1"/>
  <c r="C23" i="1"/>
  <c r="B20" i="1"/>
  <c r="B23" i="1" s="1"/>
</calcChain>
</file>

<file path=xl/sharedStrings.xml><?xml version="1.0" encoding="utf-8"?>
<sst xmlns="http://schemas.openxmlformats.org/spreadsheetml/2006/main" count="57" uniqueCount="49">
  <si>
    <t>O &amp; R</t>
  </si>
  <si>
    <t>NRG</t>
  </si>
  <si>
    <t>RETIREMENT DATE</t>
  </si>
  <si>
    <t>TOTALS</t>
  </si>
  <si>
    <t>APPROX. NET</t>
  </si>
  <si>
    <t>SS</t>
  </si>
  <si>
    <t>https://secure.ssa.gov/RIL/SiView.action</t>
  </si>
  <si>
    <t>Social Security Web Site</t>
  </si>
  <si>
    <t>KC2IVITRP</t>
  </si>
  <si>
    <t>Icomradio880h!</t>
  </si>
  <si>
    <t>https://ypr.aon.com/nrg/#/home</t>
  </si>
  <si>
    <t>NRG Website</t>
  </si>
  <si>
    <t>KC2IVI</t>
  </si>
  <si>
    <t>Iconradio880h</t>
  </si>
  <si>
    <t>TRPoole@kc2ivi.com</t>
  </si>
  <si>
    <t>(n)</t>
  </si>
  <si>
    <t>Orange &amp; Rockland</t>
  </si>
  <si>
    <t>1-800-577-9527</t>
  </si>
  <si>
    <t>Fidellis</t>
  </si>
  <si>
    <t>kc2ivitrp</t>
  </si>
  <si>
    <t>Icomradio880h</t>
  </si>
  <si>
    <t>Trinity</t>
  </si>
  <si>
    <t>Cash Out</t>
  </si>
  <si>
    <t>Valic</t>
  </si>
  <si>
    <t>1-800-448-2542</t>
  </si>
  <si>
    <t>Trinity *</t>
  </si>
  <si>
    <t>ELLIS *</t>
  </si>
  <si>
    <t>* Cash Value</t>
  </si>
  <si>
    <t>2 year diff</t>
  </si>
  <si>
    <t>Annual Income</t>
  </si>
  <si>
    <t>RENT</t>
  </si>
  <si>
    <t>CELL PH</t>
  </si>
  <si>
    <t>STORAGE</t>
  </si>
  <si>
    <t>ELECTRIC</t>
  </si>
  <si>
    <t>INTERNET</t>
  </si>
  <si>
    <t>CURRENT BILLS</t>
  </si>
  <si>
    <t>RETIREMENT BILLS</t>
  </si>
  <si>
    <t>SATELLITE</t>
  </si>
  <si>
    <t>COBRA</t>
  </si>
  <si>
    <t>TOTAL</t>
  </si>
  <si>
    <t>BALANCE</t>
  </si>
  <si>
    <t>AMAZON PRIME</t>
  </si>
  <si>
    <t>CAR INS (3)</t>
  </si>
  <si>
    <t>XM</t>
  </si>
  <si>
    <t>APPROX INCOME</t>
  </si>
  <si>
    <t>CAR INS (2/3 ?)</t>
  </si>
  <si>
    <t>SATELLITE / Less</t>
  </si>
  <si>
    <t>MONTHLY INCOME - CURRENT / AFTER RETIREMENT</t>
  </si>
  <si>
    <t>APPROX CAMPER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</si>
</sst>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164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1" xfId="0" applyNumberFormat="1" applyBorder="1" applyAlignment="1">
      <alignment horizontal="left"/>
    </xf>
    <xf numFmtId="164" fontId="0" fillId="0" borderId="2" xfId="0" applyNumberFormat="1" applyBorder="1" applyAlignment="1">
      <alignment horizontal="center"/>
    </xf>
    <xf numFmtId="164" fontId="3" fillId="0" borderId="2" xfId="1" applyNumberFormat="1" applyBorder="1" applyAlignment="1">
      <alignment horizontal="left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5" xfId="0" applyNumberForma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4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43" fontId="0" fillId="0" borderId="5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0" xfId="0" applyFill="1" applyBorder="1" applyAlignment="1">
      <alignment horizontal="right"/>
    </xf>
    <xf numFmtId="164" fontId="0" fillId="0" borderId="0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44" fontId="0" fillId="2" borderId="10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44" fontId="0" fillId="2" borderId="11" xfId="0" applyNumberFormat="1" applyFill="1" applyBorder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ypr.aon.com/nrg/" TargetMode="External"/><Relationship Id="rId1" Type="http://schemas.openxmlformats.org/officeDocument/2006/relationships/hyperlink" Target="https://secure.ssa.gov/RIL/SiView.actio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3"/>
  <sheetViews>
    <sheetView workbookViewId="0"/>
  </sheetViews>
  <sheetFormatPr defaultColWidth="13.7109375" defaultRowHeight="15" x14ac:dyDescent="0.25"/>
  <cols>
    <col min="1" max="16384" width="13.7109375" style="1"/>
  </cols>
  <sheetData>
    <row r="2" spans="1:5" x14ac:dyDescent="0.25">
      <c r="B2" s="29" t="s">
        <v>2</v>
      </c>
      <c r="C2" s="29"/>
      <c r="D2" s="29"/>
    </row>
    <row r="3" spans="1:5" x14ac:dyDescent="0.25">
      <c r="A3" s="2">
        <v>994</v>
      </c>
      <c r="B3" s="29"/>
      <c r="C3" s="29"/>
      <c r="D3" s="29"/>
    </row>
    <row r="4" spans="1:5" x14ac:dyDescent="0.25">
      <c r="A4" s="3">
        <v>43709</v>
      </c>
      <c r="B4" s="13">
        <v>44105</v>
      </c>
      <c r="C4" s="21">
        <v>44440</v>
      </c>
      <c r="D4" s="3">
        <v>45170</v>
      </c>
      <c r="E4" s="1" t="s">
        <v>28</v>
      </c>
    </row>
    <row r="5" spans="1:5" ht="19.5" customHeight="1" x14ac:dyDescent="0.25">
      <c r="A5" s="3" t="s">
        <v>0</v>
      </c>
      <c r="B5" s="14">
        <v>1100</v>
      </c>
      <c r="C5" s="22">
        <v>1200</v>
      </c>
      <c r="D5" s="2">
        <v>1352</v>
      </c>
      <c r="E5" s="2">
        <f>SUM(D5-C5)</f>
        <v>152</v>
      </c>
    </row>
    <row r="6" spans="1:5" ht="5.25" customHeight="1" x14ac:dyDescent="0.25">
      <c r="B6" s="15"/>
      <c r="C6" s="23"/>
      <c r="E6" s="2"/>
    </row>
    <row r="7" spans="1:5" ht="5.25" customHeight="1" x14ac:dyDescent="0.25">
      <c r="B7" s="15"/>
      <c r="C7" s="23"/>
      <c r="E7" s="2"/>
    </row>
    <row r="8" spans="1:5" ht="19.5" customHeight="1" x14ac:dyDescent="0.25">
      <c r="A8" s="3" t="s">
        <v>1</v>
      </c>
      <c r="B8" s="14">
        <v>1041.68</v>
      </c>
      <c r="C8" s="22">
        <v>1111.1199999999999</v>
      </c>
      <c r="D8" s="2">
        <v>1262.6400000000001</v>
      </c>
      <c r="E8" s="2">
        <f>SUM(D8-C8)</f>
        <v>151.52000000000021</v>
      </c>
    </row>
    <row r="9" spans="1:5" ht="5.25" customHeight="1" x14ac:dyDescent="0.25">
      <c r="A9" s="3"/>
      <c r="B9" s="14"/>
      <c r="C9" s="22"/>
      <c r="D9" s="2"/>
      <c r="E9" s="2"/>
    </row>
    <row r="10" spans="1:5" ht="5.25" customHeight="1" x14ac:dyDescent="0.25">
      <c r="A10" s="3"/>
      <c r="B10" s="14"/>
      <c r="C10" s="22"/>
      <c r="D10" s="2"/>
      <c r="E10" s="2"/>
    </row>
    <row r="11" spans="1:5" ht="19.5" customHeight="1" x14ac:dyDescent="0.25">
      <c r="A11" s="3" t="s">
        <v>5</v>
      </c>
      <c r="B11" s="14">
        <v>2139</v>
      </c>
      <c r="C11" s="22">
        <v>2199</v>
      </c>
      <c r="D11" s="2">
        <v>2853</v>
      </c>
      <c r="E11" s="2">
        <f>SUM(D11-C11)</f>
        <v>654</v>
      </c>
    </row>
    <row r="12" spans="1:5" ht="5.25" customHeight="1" x14ac:dyDescent="0.25">
      <c r="B12" s="15"/>
      <c r="C12" s="23"/>
      <c r="E12" s="2"/>
    </row>
    <row r="13" spans="1:5" ht="5.25" customHeight="1" x14ac:dyDescent="0.25">
      <c r="B13" s="15"/>
      <c r="C13" s="23"/>
      <c r="E13" s="2"/>
    </row>
    <row r="14" spans="1:5" ht="19.5" customHeight="1" x14ac:dyDescent="0.25">
      <c r="A14" s="3" t="s">
        <v>25</v>
      </c>
      <c r="B14" s="14">
        <v>0</v>
      </c>
      <c r="C14" s="22">
        <v>22118.65</v>
      </c>
      <c r="D14" s="2">
        <v>0</v>
      </c>
      <c r="E14" s="2"/>
    </row>
    <row r="15" spans="1:5" ht="5.25" customHeight="1" x14ac:dyDescent="0.25">
      <c r="B15" s="15"/>
      <c r="C15" s="23"/>
      <c r="E15" s="2"/>
    </row>
    <row r="16" spans="1:5" ht="5.25" customHeight="1" x14ac:dyDescent="0.25">
      <c r="B16" s="15"/>
      <c r="C16" s="23"/>
      <c r="E16" s="2"/>
    </row>
    <row r="17" spans="1:5" ht="19.5" customHeight="1" x14ac:dyDescent="0.25">
      <c r="A17" s="3" t="s">
        <v>26</v>
      </c>
      <c r="B17" s="14">
        <v>0</v>
      </c>
      <c r="C17" s="22">
        <v>38249.360000000001</v>
      </c>
      <c r="D17" s="2">
        <v>0</v>
      </c>
      <c r="E17" s="2"/>
    </row>
    <row r="18" spans="1:5" ht="5.25" customHeight="1" x14ac:dyDescent="0.25">
      <c r="A18" s="3"/>
      <c r="B18" s="14"/>
      <c r="C18" s="22"/>
      <c r="D18" s="2"/>
      <c r="E18" s="2"/>
    </row>
    <row r="19" spans="1:5" ht="5.25" customHeight="1" x14ac:dyDescent="0.25">
      <c r="B19" s="15"/>
      <c r="C19" s="23"/>
      <c r="E19" s="2"/>
    </row>
    <row r="20" spans="1:5" ht="19.5" customHeight="1" x14ac:dyDescent="0.25">
      <c r="A20" s="3" t="s">
        <v>3</v>
      </c>
      <c r="B20" s="14">
        <f>SUM(B5:B19)</f>
        <v>4280.68</v>
      </c>
      <c r="C20" s="22">
        <f>SUM(C5:C11)</f>
        <v>4510.12</v>
      </c>
      <c r="D20" s="2">
        <f t="shared" ref="D20:E20" si="0">SUM(D5:D19)</f>
        <v>5467.64</v>
      </c>
      <c r="E20" s="2">
        <f t="shared" si="0"/>
        <v>957.52000000000021</v>
      </c>
    </row>
    <row r="21" spans="1:5" ht="5.25" customHeight="1" x14ac:dyDescent="0.25">
      <c r="B21" s="15"/>
      <c r="C21" s="23"/>
      <c r="E21" s="2"/>
    </row>
    <row r="22" spans="1:5" ht="5.25" customHeight="1" x14ac:dyDescent="0.25">
      <c r="B22" s="15"/>
      <c r="C22" s="23"/>
      <c r="E22" s="2"/>
    </row>
    <row r="23" spans="1:5" ht="19.5" customHeight="1" x14ac:dyDescent="0.25">
      <c r="A23" s="3" t="s">
        <v>4</v>
      </c>
      <c r="B23" s="14">
        <f>SUM(B20*0.7)</f>
        <v>2996.4760000000001</v>
      </c>
      <c r="C23" s="24">
        <f t="shared" ref="C23:D23" si="1">SUM(C20*0.7)</f>
        <v>3157.0839999999998</v>
      </c>
      <c r="D23" s="2">
        <f t="shared" si="1"/>
        <v>3827.348</v>
      </c>
      <c r="E23" s="2"/>
    </row>
    <row r="25" spans="1:5" x14ac:dyDescent="0.25">
      <c r="A25" s="1" t="s">
        <v>27</v>
      </c>
      <c r="C25" s="2">
        <f>SUM(C14,C17)</f>
        <v>60368.01</v>
      </c>
      <c r="D25" s="2">
        <f>SUM(C25/1.25)</f>
        <v>48294.408000000003</v>
      </c>
    </row>
    <row r="26" spans="1:5" x14ac:dyDescent="0.25">
      <c r="A26" s="25" t="s">
        <v>29</v>
      </c>
      <c r="C26" s="2">
        <f>SUM(C20*12)</f>
        <v>54121.440000000002</v>
      </c>
    </row>
    <row r="29" spans="1:5" x14ac:dyDescent="0.25">
      <c r="A29" s="4" t="s">
        <v>7</v>
      </c>
      <c r="B29" s="5"/>
      <c r="C29" s="6" t="s">
        <v>6</v>
      </c>
      <c r="D29" s="5"/>
      <c r="E29" s="7"/>
    </row>
    <row r="30" spans="1:5" x14ac:dyDescent="0.25">
      <c r="A30" s="8"/>
      <c r="B30" s="9" t="s">
        <v>8</v>
      </c>
      <c r="C30" s="10" t="s">
        <v>9</v>
      </c>
      <c r="D30" s="9"/>
      <c r="E30" s="11"/>
    </row>
    <row r="33" spans="1:5" x14ac:dyDescent="0.25">
      <c r="A33" s="30" t="s">
        <v>11</v>
      </c>
      <c r="B33" s="31"/>
      <c r="C33" s="6" t="s">
        <v>10</v>
      </c>
      <c r="D33" s="5"/>
      <c r="E33" s="7"/>
    </row>
    <row r="34" spans="1:5" x14ac:dyDescent="0.25">
      <c r="A34" s="8"/>
      <c r="B34" s="9" t="s">
        <v>12</v>
      </c>
      <c r="C34" s="10" t="s">
        <v>9</v>
      </c>
      <c r="D34" s="9"/>
      <c r="E34" s="11"/>
    </row>
    <row r="36" spans="1:5" x14ac:dyDescent="0.25">
      <c r="A36" s="4" t="s">
        <v>16</v>
      </c>
      <c r="B36" s="5"/>
      <c r="C36" s="5"/>
      <c r="D36" s="5"/>
      <c r="E36" s="7"/>
    </row>
    <row r="37" spans="1:5" x14ac:dyDescent="0.25">
      <c r="A37" s="17"/>
      <c r="B37" s="18" t="s">
        <v>14</v>
      </c>
      <c r="C37" s="19" t="s">
        <v>13</v>
      </c>
      <c r="D37" s="19" t="s">
        <v>15</v>
      </c>
      <c r="E37" s="20"/>
    </row>
    <row r="38" spans="1:5" x14ac:dyDescent="0.25">
      <c r="A38" s="8"/>
      <c r="B38" s="9" t="s">
        <v>17</v>
      </c>
      <c r="C38" s="9"/>
      <c r="D38" s="9"/>
      <c r="E38" s="11"/>
    </row>
    <row r="40" spans="1:5" x14ac:dyDescent="0.25">
      <c r="A40" s="12" t="s">
        <v>18</v>
      </c>
      <c r="B40" s="5" t="s">
        <v>19</v>
      </c>
      <c r="C40" s="5" t="s">
        <v>20</v>
      </c>
      <c r="D40" s="5"/>
      <c r="E40" s="7"/>
    </row>
    <row r="41" spans="1:5" x14ac:dyDescent="0.25">
      <c r="A41" s="8" t="s">
        <v>21</v>
      </c>
      <c r="B41" s="9"/>
      <c r="C41" s="16">
        <v>17000</v>
      </c>
      <c r="D41" s="9" t="s">
        <v>22</v>
      </c>
      <c r="E41" s="11"/>
    </row>
    <row r="43" spans="1:5" x14ac:dyDescent="0.25">
      <c r="B43" s="1" t="s">
        <v>23</v>
      </c>
      <c r="C43" s="1" t="s">
        <v>24</v>
      </c>
    </row>
  </sheetData>
  <mergeCells count="2">
    <mergeCell ref="B2:D3"/>
    <mergeCell ref="A33:B33"/>
  </mergeCells>
  <hyperlinks>
    <hyperlink ref="C29" r:id="rId1" xr:uid="{00000000-0004-0000-0000-000000000000}"/>
    <hyperlink ref="C33" r:id="rId2" location="/home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CF0A1-9553-423D-8EB6-A6E82D9ADE96}">
  <dimension ref="A1:E54"/>
  <sheetViews>
    <sheetView tabSelected="1" workbookViewId="0">
      <selection activeCell="E8" sqref="E8"/>
    </sheetView>
  </sheetViews>
  <sheetFormatPr defaultColWidth="15.42578125" defaultRowHeight="15" x14ac:dyDescent="0.25"/>
  <cols>
    <col min="1" max="1" width="15.42578125" style="27"/>
    <col min="2" max="2" width="15.42578125" style="2"/>
    <col min="3" max="16384" width="15.42578125" style="26"/>
  </cols>
  <sheetData>
    <row r="1" spans="1:5" x14ac:dyDescent="0.25">
      <c r="A1" s="33" t="s">
        <v>47</v>
      </c>
      <c r="B1" s="33"/>
      <c r="C1" s="33"/>
      <c r="D1" s="33"/>
      <c r="E1" s="33"/>
    </row>
    <row r="2" spans="1:5" x14ac:dyDescent="0.25">
      <c r="A2" s="33"/>
      <c r="B2" s="33"/>
      <c r="C2" s="33"/>
      <c r="D2" s="33"/>
      <c r="E2" s="33"/>
    </row>
    <row r="4" spans="1:5" x14ac:dyDescent="0.25">
      <c r="A4" s="32" t="s">
        <v>35</v>
      </c>
      <c r="B4" s="32"/>
      <c r="D4" s="32" t="s">
        <v>36</v>
      </c>
      <c r="E4" s="32"/>
    </row>
    <row r="5" spans="1:5" x14ac:dyDescent="0.25">
      <c r="A5" s="27" t="s">
        <v>44</v>
      </c>
      <c r="B5" s="2">
        <v>2200</v>
      </c>
      <c r="D5" s="27" t="s">
        <v>44</v>
      </c>
      <c r="E5" s="2">
        <v>4400</v>
      </c>
    </row>
    <row r="6" spans="1:5" x14ac:dyDescent="0.25">
      <c r="A6" s="32"/>
      <c r="B6" s="32"/>
      <c r="D6" s="32"/>
      <c r="E6" s="32"/>
    </row>
    <row r="7" spans="1:5" x14ac:dyDescent="0.25">
      <c r="A7" s="27" t="s">
        <v>30</v>
      </c>
      <c r="B7" s="2">
        <v>900</v>
      </c>
      <c r="D7" s="27" t="s">
        <v>48</v>
      </c>
      <c r="E7" s="2">
        <v>900</v>
      </c>
    </row>
    <row r="8" spans="1:5" x14ac:dyDescent="0.25">
      <c r="A8" s="27" t="s">
        <v>37</v>
      </c>
      <c r="B8" s="2">
        <v>225</v>
      </c>
      <c r="D8" s="27" t="s">
        <v>46</v>
      </c>
      <c r="E8" s="2">
        <v>225</v>
      </c>
    </row>
    <row r="9" spans="1:5" x14ac:dyDescent="0.25">
      <c r="A9" s="27" t="s">
        <v>31</v>
      </c>
      <c r="B9" s="2">
        <v>45</v>
      </c>
      <c r="D9" s="27" t="s">
        <v>31</v>
      </c>
      <c r="E9" s="2">
        <v>45</v>
      </c>
    </row>
    <row r="10" spans="1:5" x14ac:dyDescent="0.25">
      <c r="A10" s="27" t="s">
        <v>32</v>
      </c>
      <c r="B10" s="2">
        <v>85</v>
      </c>
      <c r="D10" s="27" t="s">
        <v>32</v>
      </c>
      <c r="E10" s="2">
        <v>85</v>
      </c>
    </row>
    <row r="11" spans="1:5" x14ac:dyDescent="0.25">
      <c r="A11" s="27" t="s">
        <v>33</v>
      </c>
      <c r="B11" s="2">
        <v>35</v>
      </c>
      <c r="D11" s="27" t="s">
        <v>38</v>
      </c>
      <c r="E11" s="2">
        <v>712</v>
      </c>
    </row>
    <row r="12" spans="1:5" x14ac:dyDescent="0.25">
      <c r="A12" s="27" t="s">
        <v>34</v>
      </c>
      <c r="B12" s="2">
        <v>20</v>
      </c>
      <c r="D12" s="27"/>
      <c r="E12" s="2"/>
    </row>
    <row r="13" spans="1:5" x14ac:dyDescent="0.25">
      <c r="A13" s="27" t="s">
        <v>42</v>
      </c>
      <c r="B13" s="2">
        <v>300</v>
      </c>
      <c r="D13" s="27" t="s">
        <v>45</v>
      </c>
      <c r="E13" s="2">
        <v>300</v>
      </c>
    </row>
    <row r="14" spans="1:5" s="28" customFormat="1" x14ac:dyDescent="0.25">
      <c r="A14" s="27" t="s">
        <v>41</v>
      </c>
      <c r="B14" s="2">
        <v>14</v>
      </c>
      <c r="D14" s="27" t="s">
        <v>41</v>
      </c>
      <c r="E14" s="2">
        <v>14</v>
      </c>
    </row>
    <row r="15" spans="1:5" s="28" customFormat="1" x14ac:dyDescent="0.25">
      <c r="A15" s="27" t="s">
        <v>43</v>
      </c>
      <c r="B15" s="2">
        <v>36</v>
      </c>
      <c r="D15" s="27" t="s">
        <v>43</v>
      </c>
      <c r="E15" s="2">
        <v>36</v>
      </c>
    </row>
    <row r="16" spans="1:5" s="28" customFormat="1" x14ac:dyDescent="0.25">
      <c r="A16" s="27"/>
      <c r="B16" s="2"/>
      <c r="D16" s="27"/>
      <c r="E16" s="2"/>
    </row>
    <row r="17" spans="1:5" s="28" customFormat="1" x14ac:dyDescent="0.25">
      <c r="A17" s="27"/>
      <c r="B17" s="2"/>
      <c r="D17" s="27"/>
      <c r="E17" s="2"/>
    </row>
    <row r="18" spans="1:5" x14ac:dyDescent="0.25">
      <c r="D18" s="27"/>
      <c r="E18" s="2"/>
    </row>
    <row r="19" spans="1:5" x14ac:dyDescent="0.25">
      <c r="D19" s="27"/>
      <c r="E19" s="2"/>
    </row>
    <row r="20" spans="1:5" x14ac:dyDescent="0.25">
      <c r="A20" s="27" t="s">
        <v>39</v>
      </c>
      <c r="B20" s="2">
        <f>SUM(B7:B19)</f>
        <v>1660</v>
      </c>
      <c r="D20" s="27" t="s">
        <v>39</v>
      </c>
      <c r="E20" s="2">
        <f>SUM(E7:E19)</f>
        <v>2317</v>
      </c>
    </row>
    <row r="21" spans="1:5" x14ac:dyDescent="0.25">
      <c r="D21" s="27"/>
      <c r="E21" s="2"/>
    </row>
    <row r="22" spans="1:5" x14ac:dyDescent="0.25">
      <c r="A22" s="27" t="s">
        <v>40</v>
      </c>
      <c r="B22" s="2">
        <f>SUM(B5-B20)</f>
        <v>540</v>
      </c>
      <c r="D22" s="27" t="s">
        <v>40</v>
      </c>
      <c r="E22" s="2">
        <f>SUM(E5-E20)</f>
        <v>2083</v>
      </c>
    </row>
    <row r="23" spans="1:5" x14ac:dyDescent="0.25">
      <c r="D23" s="27"/>
      <c r="E23" s="2"/>
    </row>
    <row r="24" spans="1:5" x14ac:dyDescent="0.25">
      <c r="D24" s="27"/>
      <c r="E24" s="2"/>
    </row>
    <row r="25" spans="1:5" x14ac:dyDescent="0.25">
      <c r="D25" s="27"/>
      <c r="E25" s="2"/>
    </row>
    <row r="26" spans="1:5" x14ac:dyDescent="0.25">
      <c r="D26" s="27"/>
      <c r="E26" s="2"/>
    </row>
    <row r="27" spans="1:5" x14ac:dyDescent="0.25">
      <c r="D27" s="27"/>
      <c r="E27" s="2"/>
    </row>
    <row r="28" spans="1:5" x14ac:dyDescent="0.25">
      <c r="D28" s="27"/>
      <c r="E28" s="2"/>
    </row>
    <row r="29" spans="1:5" x14ac:dyDescent="0.25">
      <c r="D29" s="27"/>
      <c r="E29" s="2"/>
    </row>
    <row r="30" spans="1:5" x14ac:dyDescent="0.25">
      <c r="D30" s="27"/>
      <c r="E30" s="2"/>
    </row>
    <row r="31" spans="1:5" x14ac:dyDescent="0.25">
      <c r="D31" s="27"/>
      <c r="E31" s="2"/>
    </row>
    <row r="32" spans="1:5" x14ac:dyDescent="0.25">
      <c r="D32" s="27"/>
      <c r="E32" s="2"/>
    </row>
    <row r="33" spans="4:5" x14ac:dyDescent="0.25">
      <c r="D33" s="27"/>
      <c r="E33" s="2"/>
    </row>
    <row r="34" spans="4:5" x14ac:dyDescent="0.25">
      <c r="D34" s="27"/>
      <c r="E34" s="2"/>
    </row>
    <row r="35" spans="4:5" x14ac:dyDescent="0.25">
      <c r="D35" s="27"/>
      <c r="E35" s="2"/>
    </row>
    <row r="36" spans="4:5" x14ac:dyDescent="0.25">
      <c r="D36" s="27"/>
      <c r="E36" s="2"/>
    </row>
    <row r="37" spans="4:5" x14ac:dyDescent="0.25">
      <c r="D37" s="27"/>
      <c r="E37" s="2"/>
    </row>
    <row r="38" spans="4:5" x14ac:dyDescent="0.25">
      <c r="D38" s="27"/>
      <c r="E38" s="2"/>
    </row>
    <row r="39" spans="4:5" x14ac:dyDescent="0.25">
      <c r="D39" s="27"/>
      <c r="E39" s="2"/>
    </row>
    <row r="40" spans="4:5" x14ac:dyDescent="0.25">
      <c r="D40" s="27"/>
      <c r="E40" s="2"/>
    </row>
    <row r="41" spans="4:5" x14ac:dyDescent="0.25">
      <c r="D41" s="27"/>
      <c r="E41" s="2"/>
    </row>
    <row r="42" spans="4:5" x14ac:dyDescent="0.25">
      <c r="D42" s="27"/>
      <c r="E42" s="2"/>
    </row>
    <row r="43" spans="4:5" x14ac:dyDescent="0.25">
      <c r="D43" s="27"/>
      <c r="E43" s="2"/>
    </row>
    <row r="44" spans="4:5" x14ac:dyDescent="0.25">
      <c r="D44" s="27"/>
      <c r="E44" s="2"/>
    </row>
    <row r="45" spans="4:5" x14ac:dyDescent="0.25">
      <c r="D45" s="27"/>
      <c r="E45" s="2"/>
    </row>
    <row r="46" spans="4:5" x14ac:dyDescent="0.25">
      <c r="D46" s="27"/>
      <c r="E46" s="2"/>
    </row>
    <row r="47" spans="4:5" x14ac:dyDescent="0.25">
      <c r="D47" s="27"/>
      <c r="E47" s="2"/>
    </row>
    <row r="48" spans="4:5" x14ac:dyDescent="0.25">
      <c r="D48" s="27"/>
      <c r="E48" s="2"/>
    </row>
    <row r="49" spans="4:5" x14ac:dyDescent="0.25">
      <c r="D49" s="27"/>
      <c r="E49" s="2"/>
    </row>
    <row r="50" spans="4:5" x14ac:dyDescent="0.25">
      <c r="D50" s="27"/>
      <c r="E50" s="2"/>
    </row>
    <row r="51" spans="4:5" x14ac:dyDescent="0.25">
      <c r="D51" s="27"/>
      <c r="E51" s="2"/>
    </row>
    <row r="52" spans="4:5" x14ac:dyDescent="0.25">
      <c r="D52" s="27"/>
      <c r="E52" s="2"/>
    </row>
    <row r="53" spans="4:5" x14ac:dyDescent="0.25">
      <c r="D53" s="27"/>
      <c r="E53" s="2"/>
    </row>
    <row r="54" spans="4:5" x14ac:dyDescent="0.25">
      <c r="D54" s="27"/>
      <c r="E54" s="2"/>
    </row>
  </sheetData>
  <mergeCells count="5">
    <mergeCell ref="A6:B6"/>
    <mergeCell ref="A4:B4"/>
    <mergeCell ref="D4:E4"/>
    <mergeCell ref="D6:E6"/>
    <mergeCell ref="A1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</vt:lpstr>
      <vt:lpstr>EXPENCES</vt:lpstr>
    </vt:vector>
  </TitlesOfParts>
  <Company>Trinity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Poole, Thomas</dc:creator>
  <cp:lastModifiedBy>Thomas Poole</cp:lastModifiedBy>
  <cp:lastPrinted>2021-04-06T15:28:45Z</cp:lastPrinted>
  <dcterms:created xsi:type="dcterms:W3CDTF">2019-02-07T14:17:02Z</dcterms:created>
  <dcterms:modified xsi:type="dcterms:W3CDTF">2021-05-18T11:25:23Z</dcterms:modified>
</cp:coreProperties>
</file>