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HCC\MASTER FILES\"/>
    </mc:Choice>
  </mc:AlternateContent>
  <bookViews>
    <workbookView xWindow="660" yWindow="30" windowWidth="16380" windowHeight="8190" activeTab="13"/>
  </bookViews>
  <sheets>
    <sheet name="DATA ENTRY" sheetId="27" r:id="rId1"/>
    <sheet name="JAN" sheetId="15" r:id="rId2"/>
    <sheet name="FEB" sheetId="16" r:id="rId3"/>
    <sheet name="MAR" sheetId="17" r:id="rId4"/>
    <sheet name="APR" sheetId="18" r:id="rId5"/>
    <sheet name="MAY" sheetId="19" r:id="rId6"/>
    <sheet name="JUN" sheetId="20" r:id="rId7"/>
    <sheet name="JUL" sheetId="21" r:id="rId8"/>
    <sheet name="AUG" sheetId="22" r:id="rId9"/>
    <sheet name="SEP" sheetId="23" r:id="rId10"/>
    <sheet name="OCT" sheetId="24" r:id="rId11"/>
    <sheet name="NOV" sheetId="25" r:id="rId12"/>
    <sheet name="DEC" sheetId="26" r:id="rId13"/>
    <sheet name="ACCOUNT SUMMARY" sheetId="3" r:id="rId14"/>
  </sheets>
  <calcPr calcId="162913"/>
</workbook>
</file>

<file path=xl/calcChain.xml><?xml version="1.0" encoding="utf-8"?>
<calcChain xmlns="http://schemas.openxmlformats.org/spreadsheetml/2006/main">
  <c r="J18" i="3" l="1"/>
  <c r="J17" i="3"/>
  <c r="J16" i="3"/>
  <c r="J15" i="3"/>
  <c r="J14" i="3"/>
  <c r="J13" i="3"/>
  <c r="J12" i="3"/>
  <c r="J11" i="3"/>
  <c r="J10" i="3"/>
  <c r="J9" i="3"/>
  <c r="J8" i="3"/>
  <c r="J7" i="3"/>
  <c r="A5" i="3" l="1"/>
  <c r="B6" i="3"/>
  <c r="D6" i="3"/>
  <c r="F6" i="3"/>
  <c r="H6" i="3"/>
  <c r="D190" i="15"/>
  <c r="D143" i="15"/>
  <c r="D72" i="15"/>
  <c r="D41" i="15"/>
  <c r="E150" i="16"/>
  <c r="E150" i="17"/>
  <c r="E150" i="18"/>
  <c r="E150" i="19"/>
  <c r="E150" i="20"/>
  <c r="E150" i="21"/>
  <c r="E150" i="22"/>
  <c r="E150" i="23"/>
  <c r="E150" i="24"/>
  <c r="E150" i="25"/>
  <c r="E150" i="26"/>
  <c r="E150" i="15"/>
  <c r="E101" i="16"/>
  <c r="E101" i="17"/>
  <c r="E101" i="18"/>
  <c r="E101" i="19"/>
  <c r="E101" i="20"/>
  <c r="E101" i="21"/>
  <c r="E101" i="22"/>
  <c r="E101" i="23"/>
  <c r="E101" i="24"/>
  <c r="E101" i="25"/>
  <c r="E101" i="26"/>
  <c r="E101" i="15"/>
  <c r="E52" i="16"/>
  <c r="E52" i="17"/>
  <c r="E52" i="18"/>
  <c r="E52" i="19"/>
  <c r="E52" i="20"/>
  <c r="E52" i="21"/>
  <c r="E52" i="22"/>
  <c r="E52" i="23"/>
  <c r="E52" i="24"/>
  <c r="E52" i="25"/>
  <c r="E52" i="26"/>
  <c r="E52" i="15"/>
  <c r="E3" i="16"/>
  <c r="E3" i="17"/>
  <c r="E3" i="18"/>
  <c r="E3" i="19"/>
  <c r="E3" i="20"/>
  <c r="E3" i="21"/>
  <c r="E3" i="22"/>
  <c r="E3" i="23"/>
  <c r="E3" i="24"/>
  <c r="E3" i="25"/>
  <c r="E3" i="26"/>
  <c r="E3" i="15"/>
  <c r="D185" i="26"/>
  <c r="D192" i="26" s="1"/>
  <c r="D166" i="26"/>
  <c r="D191" i="26" s="1"/>
  <c r="D145" i="26"/>
  <c r="D138" i="26"/>
  <c r="D117" i="26"/>
  <c r="D144" i="26" s="1"/>
  <c r="D68" i="26"/>
  <c r="D74" i="26" s="1"/>
  <c r="D62" i="26"/>
  <c r="D73" i="26" s="1"/>
  <c r="D37" i="26"/>
  <c r="D43" i="26" s="1"/>
  <c r="D23" i="26"/>
  <c r="D42" i="26" s="1"/>
  <c r="D185" i="25"/>
  <c r="D192" i="25" s="1"/>
  <c r="D166" i="25"/>
  <c r="D191" i="25" s="1"/>
  <c r="D145" i="25"/>
  <c r="D138" i="25"/>
  <c r="D117" i="25"/>
  <c r="D144" i="25" s="1"/>
  <c r="D68" i="25"/>
  <c r="D74" i="25" s="1"/>
  <c r="D62" i="25"/>
  <c r="D73" i="25" s="1"/>
  <c r="D37" i="25"/>
  <c r="D43" i="25" s="1"/>
  <c r="D23" i="25"/>
  <c r="D42" i="25" s="1"/>
  <c r="D185" i="24"/>
  <c r="D192" i="24" s="1"/>
  <c r="D166" i="24"/>
  <c r="D191" i="24" s="1"/>
  <c r="D138" i="24"/>
  <c r="D145" i="24" s="1"/>
  <c r="D117" i="24"/>
  <c r="D144" i="24" s="1"/>
  <c r="D68" i="24"/>
  <c r="D74" i="24" s="1"/>
  <c r="D62" i="24"/>
  <c r="D73" i="24" s="1"/>
  <c r="D43" i="24"/>
  <c r="D37" i="24"/>
  <c r="D23" i="24"/>
  <c r="D42" i="24" s="1"/>
  <c r="D185" i="23"/>
  <c r="D192" i="23" s="1"/>
  <c r="D166" i="23"/>
  <c r="D191" i="23" s="1"/>
  <c r="D138" i="23"/>
  <c r="D145" i="23" s="1"/>
  <c r="D117" i="23"/>
  <c r="D144" i="23" s="1"/>
  <c r="D74" i="23"/>
  <c r="D68" i="23"/>
  <c r="D62" i="23"/>
  <c r="D73" i="23" s="1"/>
  <c r="D43" i="23"/>
  <c r="D37" i="23"/>
  <c r="D23" i="23"/>
  <c r="D42" i="23" s="1"/>
  <c r="D185" i="22"/>
  <c r="D192" i="22" s="1"/>
  <c r="D166" i="22"/>
  <c r="D191" i="22" s="1"/>
  <c r="D138" i="22"/>
  <c r="D145" i="22" s="1"/>
  <c r="D117" i="22"/>
  <c r="D144" i="22" s="1"/>
  <c r="D73" i="22"/>
  <c r="D68" i="22"/>
  <c r="D74" i="22" s="1"/>
  <c r="D62" i="22"/>
  <c r="D42" i="22"/>
  <c r="D37" i="22"/>
  <c r="D43" i="22" s="1"/>
  <c r="D23" i="22"/>
  <c r="D185" i="21"/>
  <c r="D192" i="21" s="1"/>
  <c r="D166" i="21"/>
  <c r="D191" i="21" s="1"/>
  <c r="D145" i="21"/>
  <c r="D138" i="21"/>
  <c r="D117" i="21"/>
  <c r="D144" i="21" s="1"/>
  <c r="D68" i="21"/>
  <c r="D74" i="21" s="1"/>
  <c r="D62" i="21"/>
  <c r="D73" i="21" s="1"/>
  <c r="D37" i="21"/>
  <c r="D43" i="21" s="1"/>
  <c r="D23" i="21"/>
  <c r="D42" i="21" s="1"/>
  <c r="D185" i="20"/>
  <c r="D192" i="20" s="1"/>
  <c r="D166" i="20"/>
  <c r="D191" i="20" s="1"/>
  <c r="D145" i="20"/>
  <c r="D138" i="20"/>
  <c r="D117" i="20"/>
  <c r="D144" i="20" s="1"/>
  <c r="D68" i="20"/>
  <c r="D74" i="20" s="1"/>
  <c r="D62" i="20"/>
  <c r="D73" i="20" s="1"/>
  <c r="D37" i="20"/>
  <c r="D43" i="20" s="1"/>
  <c r="D23" i="20"/>
  <c r="D42" i="20" s="1"/>
  <c r="D185" i="19"/>
  <c r="D192" i="19" s="1"/>
  <c r="D166" i="19"/>
  <c r="D191" i="19" s="1"/>
  <c r="D145" i="19"/>
  <c r="D138" i="19"/>
  <c r="D117" i="19"/>
  <c r="D144" i="19" s="1"/>
  <c r="D68" i="19"/>
  <c r="D74" i="19" s="1"/>
  <c r="D62" i="19"/>
  <c r="D73" i="19" s="1"/>
  <c r="D37" i="19"/>
  <c r="D43" i="19" s="1"/>
  <c r="D23" i="19"/>
  <c r="D42" i="19" s="1"/>
  <c r="D185" i="18"/>
  <c r="D192" i="18" s="1"/>
  <c r="D166" i="18"/>
  <c r="D191" i="18" s="1"/>
  <c r="D138" i="18"/>
  <c r="D145" i="18" s="1"/>
  <c r="D117" i="18"/>
  <c r="D144" i="18" s="1"/>
  <c r="D68" i="18"/>
  <c r="D74" i="18" s="1"/>
  <c r="D62" i="18"/>
  <c r="D73" i="18" s="1"/>
  <c r="D37" i="18"/>
  <c r="D43" i="18" s="1"/>
  <c r="D23" i="18"/>
  <c r="D42" i="18" s="1"/>
  <c r="D185" i="17"/>
  <c r="D192" i="17" s="1"/>
  <c r="D166" i="17"/>
  <c r="D191" i="17" s="1"/>
  <c r="D138" i="17"/>
  <c r="D145" i="17" s="1"/>
  <c r="D117" i="17"/>
  <c r="D144" i="17" s="1"/>
  <c r="D68" i="17"/>
  <c r="D74" i="17" s="1"/>
  <c r="D62" i="17"/>
  <c r="D73" i="17" s="1"/>
  <c r="D37" i="17"/>
  <c r="D43" i="17" s="1"/>
  <c r="D23" i="17"/>
  <c r="D42" i="17" s="1"/>
  <c r="D185" i="16"/>
  <c r="D192" i="16" s="1"/>
  <c r="D166" i="16"/>
  <c r="D191" i="16" s="1"/>
  <c r="D138" i="16"/>
  <c r="D145" i="16" s="1"/>
  <c r="D117" i="16"/>
  <c r="D144" i="16" s="1"/>
  <c r="D68" i="16"/>
  <c r="D74" i="16" s="1"/>
  <c r="D62" i="16"/>
  <c r="D73" i="16" s="1"/>
  <c r="D37" i="16"/>
  <c r="D43" i="16" s="1"/>
  <c r="D23" i="16"/>
  <c r="D42" i="16" s="1"/>
  <c r="D185" i="15"/>
  <c r="D192" i="15" s="1"/>
  <c r="D166" i="15"/>
  <c r="D191" i="15" s="1"/>
  <c r="D138" i="15"/>
  <c r="D145" i="15" s="1"/>
  <c r="D117" i="15"/>
  <c r="D144" i="15" s="1"/>
  <c r="D74" i="15"/>
  <c r="D68" i="15"/>
  <c r="D62" i="15"/>
  <c r="D73" i="15" s="1"/>
  <c r="D37" i="15"/>
  <c r="D43" i="15" s="1"/>
  <c r="D23" i="15"/>
  <c r="D42" i="15" s="1"/>
  <c r="J6" i="3" l="1"/>
  <c r="D44" i="15"/>
  <c r="H7" i="3" s="1"/>
  <c r="I7" i="3" s="1"/>
  <c r="D75" i="15"/>
  <c r="F7" i="3" s="1"/>
  <c r="G7" i="3" s="1"/>
  <c r="D146" i="15"/>
  <c r="D193" i="15"/>
  <c r="D7" i="3" s="1"/>
  <c r="E7" i="3" s="1"/>
  <c r="D143" i="16" l="1"/>
  <c r="D146" i="16" s="1"/>
  <c r="B8" i="3" s="1"/>
  <c r="B7" i="3"/>
  <c r="D72" i="16"/>
  <c r="D75" i="16" s="1"/>
  <c r="D190" i="16"/>
  <c r="D193" i="16" s="1"/>
  <c r="D41" i="16"/>
  <c r="D44" i="16" s="1"/>
  <c r="F8" i="3" l="1"/>
  <c r="G8" i="3" s="1"/>
  <c r="F9" i="3"/>
  <c r="D41" i="17"/>
  <c r="D44" i="17" s="1"/>
  <c r="D41" i="18" s="1"/>
  <c r="D44" i="18" s="1"/>
  <c r="H10" i="3" s="1"/>
  <c r="H8" i="3"/>
  <c r="I8" i="3" s="1"/>
  <c r="H9" i="3"/>
  <c r="D190" i="17"/>
  <c r="D193" i="17" s="1"/>
  <c r="D190" i="18" s="1"/>
  <c r="D193" i="18" s="1"/>
  <c r="D10" i="3" s="1"/>
  <c r="D9" i="3"/>
  <c r="D8" i="3"/>
  <c r="E8" i="3" s="1"/>
  <c r="C8" i="3"/>
  <c r="D143" i="17"/>
  <c r="D146" i="17" s="1"/>
  <c r="B9" i="3" s="1"/>
  <c r="C7" i="3"/>
  <c r="K7" i="3"/>
  <c r="D72" i="17"/>
  <c r="D75" i="17" s="1"/>
  <c r="D72" i="18" s="1"/>
  <c r="D75" i="18" s="1"/>
  <c r="F10" i="3" s="1"/>
  <c r="D143" i="18"/>
  <c r="D146" i="18" s="1"/>
  <c r="B10" i="3" s="1"/>
  <c r="D41" i="19" l="1"/>
  <c r="D44" i="19" s="1"/>
  <c r="H11" i="3" s="1"/>
  <c r="I11" i="3" s="1"/>
  <c r="I9" i="3"/>
  <c r="K9" i="3" s="1"/>
  <c r="G10" i="3"/>
  <c r="K8" i="3"/>
  <c r="G9" i="3"/>
  <c r="E10" i="3"/>
  <c r="D72" i="19"/>
  <c r="D75" i="19" s="1"/>
  <c r="F11" i="3" s="1"/>
  <c r="G11" i="3" s="1"/>
  <c r="I10" i="3"/>
  <c r="D190" i="19"/>
  <c r="D193" i="19" s="1"/>
  <c r="D11" i="3" s="1"/>
  <c r="E11" i="3" s="1"/>
  <c r="E9" i="3"/>
  <c r="C10" i="3"/>
  <c r="C9" i="3"/>
  <c r="D72" i="20"/>
  <c r="D75" i="20" s="1"/>
  <c r="F12" i="3" s="1"/>
  <c r="G12" i="3" s="1"/>
  <c r="D41" i="20"/>
  <c r="D44" i="20" s="1"/>
  <c r="H12" i="3" s="1"/>
  <c r="I12" i="3" s="1"/>
  <c r="D143" i="19"/>
  <c r="D146" i="19" s="1"/>
  <c r="B11" i="3" s="1"/>
  <c r="K10" i="3" l="1"/>
  <c r="D190" i="20"/>
  <c r="D193" i="20" s="1"/>
  <c r="D12" i="3" s="1"/>
  <c r="E12" i="3" s="1"/>
  <c r="C11" i="3"/>
  <c r="K11" i="3"/>
  <c r="D143" i="20"/>
  <c r="D146" i="20" s="1"/>
  <c r="B12" i="3" s="1"/>
  <c r="D190" i="21"/>
  <c r="D193" i="21" s="1"/>
  <c r="D13" i="3" s="1"/>
  <c r="E13" i="3" s="1"/>
  <c r="D41" i="21"/>
  <c r="D44" i="21" s="1"/>
  <c r="H13" i="3" s="1"/>
  <c r="I13" i="3" s="1"/>
  <c r="D72" i="21"/>
  <c r="D75" i="21" s="1"/>
  <c r="F13" i="3" s="1"/>
  <c r="G13" i="3" s="1"/>
  <c r="C12" i="3" l="1"/>
  <c r="K12" i="3"/>
  <c r="D41" i="22"/>
  <c r="D44" i="22" s="1"/>
  <c r="H14" i="3" s="1"/>
  <c r="I14" i="3" s="1"/>
  <c r="D72" i="22"/>
  <c r="D75" i="22" s="1"/>
  <c r="F14" i="3" s="1"/>
  <c r="G14" i="3" s="1"/>
  <c r="D190" i="22"/>
  <c r="D193" i="22" s="1"/>
  <c r="D14" i="3" s="1"/>
  <c r="E14" i="3" s="1"/>
  <c r="D143" i="21"/>
  <c r="D146" i="21" s="1"/>
  <c r="B13" i="3" s="1"/>
  <c r="C13" i="3" l="1"/>
  <c r="K13" i="3"/>
  <c r="D190" i="23"/>
  <c r="D193" i="23" s="1"/>
  <c r="D15" i="3" s="1"/>
  <c r="E15" i="3" s="1"/>
  <c r="D143" i="22"/>
  <c r="D146" i="22" s="1"/>
  <c r="B14" i="3" s="1"/>
  <c r="D72" i="23"/>
  <c r="D75" i="23" s="1"/>
  <c r="F15" i="3" s="1"/>
  <c r="G15" i="3" s="1"/>
  <c r="D41" i="23"/>
  <c r="D44" i="23" s="1"/>
  <c r="H15" i="3" s="1"/>
  <c r="I15" i="3" s="1"/>
  <c r="C14" i="3" l="1"/>
  <c r="K14" i="3"/>
  <c r="D41" i="24"/>
  <c r="D44" i="24" s="1"/>
  <c r="H16" i="3" s="1"/>
  <c r="I16" i="3" s="1"/>
  <c r="D72" i="24"/>
  <c r="D75" i="24" s="1"/>
  <c r="F16" i="3" s="1"/>
  <c r="G16" i="3" s="1"/>
  <c r="D143" i="23"/>
  <c r="D146" i="23" s="1"/>
  <c r="B15" i="3" s="1"/>
  <c r="D190" i="24"/>
  <c r="D193" i="24" s="1"/>
  <c r="D16" i="3" s="1"/>
  <c r="E16" i="3" s="1"/>
  <c r="C15" i="3" l="1"/>
  <c r="K15" i="3"/>
  <c r="D143" i="24"/>
  <c r="D146" i="24" s="1"/>
  <c r="B16" i="3" s="1"/>
  <c r="D72" i="25"/>
  <c r="D75" i="25" s="1"/>
  <c r="F17" i="3" s="1"/>
  <c r="G17" i="3" s="1"/>
  <c r="D41" i="25"/>
  <c r="D44" i="25" s="1"/>
  <c r="H17" i="3" s="1"/>
  <c r="I17" i="3" s="1"/>
  <c r="D190" i="25"/>
  <c r="D193" i="25" s="1"/>
  <c r="D17" i="3" s="1"/>
  <c r="E17" i="3" s="1"/>
  <c r="C16" i="3" l="1"/>
  <c r="K16" i="3"/>
  <c r="D190" i="26"/>
  <c r="D193" i="26" s="1"/>
  <c r="D18" i="3" s="1"/>
  <c r="E18" i="3" s="1"/>
  <c r="E19" i="3" s="1"/>
  <c r="D143" i="25"/>
  <c r="D146" i="25" s="1"/>
  <c r="B17" i="3" s="1"/>
  <c r="D41" i="26"/>
  <c r="D44" i="26" s="1"/>
  <c r="H18" i="3" s="1"/>
  <c r="I18" i="3" s="1"/>
  <c r="D72" i="26"/>
  <c r="D75" i="26" s="1"/>
  <c r="F18" i="3" s="1"/>
  <c r="G18" i="3" s="1"/>
  <c r="G19" i="3" s="1"/>
  <c r="I19" i="3" l="1"/>
  <c r="C17" i="3"/>
  <c r="K17" i="3"/>
  <c r="D143" i="26"/>
  <c r="D146" i="26" s="1"/>
  <c r="B18" i="3" s="1"/>
  <c r="C18" i="3" l="1"/>
  <c r="K18" i="3"/>
  <c r="K19" i="3" l="1"/>
  <c r="C19" i="3"/>
</calcChain>
</file>

<file path=xl/sharedStrings.xml><?xml version="1.0" encoding="utf-8"?>
<sst xmlns="http://schemas.openxmlformats.org/spreadsheetml/2006/main" count="1225" uniqueCount="68">
  <si>
    <t>Hill Country Cloggers</t>
  </si>
  <si>
    <t>Treasurer's Report</t>
  </si>
  <si>
    <t>SEFCU</t>
  </si>
  <si>
    <t>January</t>
  </si>
  <si>
    <t>SEFCU Checking</t>
  </si>
  <si>
    <t>Deposits</t>
  </si>
  <si>
    <t>Date</t>
  </si>
  <si>
    <t>Description</t>
  </si>
  <si>
    <t>Amount</t>
  </si>
  <si>
    <t>Expenses</t>
  </si>
  <si>
    <t>Check #</t>
  </si>
  <si>
    <t>Expense Total</t>
  </si>
  <si>
    <t>Summary</t>
  </si>
  <si>
    <t>Checking Beginning Balance</t>
  </si>
  <si>
    <t>Checking Ending Balance</t>
  </si>
  <si>
    <t>SEFCU MINT SHARE (Old Scutter Account)</t>
  </si>
  <si>
    <t>Interest</t>
  </si>
  <si>
    <t>Deposit Total</t>
  </si>
  <si>
    <t>Beginning Balance</t>
  </si>
  <si>
    <t>Ending Balance</t>
  </si>
  <si>
    <t>Trustco</t>
  </si>
  <si>
    <t>Trustco Checking</t>
  </si>
  <si>
    <t>Competition Team</t>
  </si>
  <si>
    <t>February</t>
  </si>
  <si>
    <t>TRUSTCO Business ACC.</t>
  </si>
  <si>
    <t>TRUSTCO - Comp Team</t>
  </si>
  <si>
    <t>SEFCU Mint Share</t>
  </si>
  <si>
    <t>SEFCU - Membership</t>
  </si>
  <si>
    <t>MONTHLY TOTALS</t>
  </si>
  <si>
    <t>GAIN/LOSS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</si>
  <si>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</si>
  <si>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</si>
  <si>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</si>
  <si>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</si>
  <si>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</si>
  <si>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</si>
  <si>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</si>
  <si>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</si>
  <si>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</si>
  <si>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</si>
  <si>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</si>
  <si>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</si>
  <si>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NET GAIN/LOSS</t>
  </si>
  <si>
    <t>TOTAL G/L</t>
  </si>
  <si>
    <t>Hill Country Cloggers INC - Board of Directors Meeting</t>
  </si>
  <si>
    <t>Tom Poole - Treasurer / Web Master</t>
  </si>
  <si>
    <t>tpoole@hillcountrycloggers.org</t>
  </si>
  <si>
    <t>March</t>
  </si>
  <si>
    <t>June</t>
  </si>
  <si>
    <t>.</t>
  </si>
  <si>
    <t>July</t>
  </si>
  <si>
    <t>August</t>
  </si>
  <si>
    <t>September</t>
  </si>
  <si>
    <t>BALANCE</t>
  </si>
  <si>
    <t>October</t>
  </si>
  <si>
    <t>November</t>
  </si>
  <si>
    <t>December</t>
  </si>
  <si>
    <t>April</t>
  </si>
  <si>
    <t>May</t>
  </si>
  <si>
    <t>HCC TREASURY REPORT DATA ENTRY</t>
  </si>
  <si>
    <t>OPENING BALANCE</t>
  </si>
  <si>
    <t>ACCOUNT NAME</t>
  </si>
  <si>
    <t>TRUSTCO (Business)</t>
  </si>
  <si>
    <t>TRUSTCO (Comp Team)</t>
  </si>
  <si>
    <t>SEFCU (Membership)</t>
  </si>
  <si>
    <t>SEFCU (Savings)</t>
  </si>
  <si>
    <t>Year</t>
  </si>
  <si>
    <t>HILL COUNTRY CLOGGERS - ACCOUNTS SUMMARY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</si>
</sst>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;@"/>
    <numFmt numFmtId="165" formatCode="_(\$* #,##0.00_);_(\$* \(#,##0.00\);_(\$* \-??_);_(@_)"/>
    <numFmt numFmtId="166" formatCode="\$#,##0.00;[Red]\$#,##0.00"/>
    <numFmt numFmtId="167" formatCode="m/d/yy;@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i/>
      <u/>
      <sz val="24"/>
      <color indexed="8"/>
      <name val="Calibri"/>
      <family val="2"/>
      <charset val="1"/>
    </font>
    <font>
      <i/>
      <sz val="14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u/>
      <sz val="18"/>
      <color indexed="8"/>
      <name val="Calibri"/>
      <family val="2"/>
      <charset val="1"/>
    </font>
    <font>
      <i/>
      <u/>
      <sz val="20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name val="Calibri"/>
      <family val="2"/>
      <charset val="1"/>
    </font>
    <font>
      <sz val="10"/>
      <name val="Arial"/>
      <family val="2"/>
      <charset val="1"/>
    </font>
    <font>
      <i/>
      <u/>
      <sz val="26"/>
      <color indexed="8"/>
      <name val="Calibri"/>
      <family val="2"/>
      <charset val="1"/>
    </font>
    <font>
      <i/>
      <sz val="11"/>
      <color indexed="8"/>
      <name val="Calibri"/>
      <family val="2"/>
      <charset val="1"/>
    </font>
    <font>
      <u/>
      <sz val="11"/>
      <color indexed="12"/>
      <name val="Calibri"/>
      <family val="2"/>
      <charset val="1"/>
    </font>
    <font>
      <i/>
      <u/>
      <sz val="24"/>
      <name val="Arial"/>
      <family val="2"/>
    </font>
    <font>
      <i/>
      <u/>
      <sz val="22"/>
      <name val="Arial"/>
      <family val="2"/>
    </font>
    <font>
      <b/>
      <u/>
      <sz val="12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</cellStyleXfs>
  <cellXfs count="119">
    <xf numFmtId="0" fontId="0" fillId="0" borderId="0" xfId="0"/>
    <xf numFmtId="164" fontId="2" fillId="0" borderId="0" xfId="1" applyNumberFormat="1" applyAlignment="1">
      <alignment horizontal="center"/>
    </xf>
    <xf numFmtId="49" fontId="2" fillId="0" borderId="0" xfId="1" applyNumberFormat="1" applyAlignment="1">
      <alignment horizontal="center"/>
    </xf>
    <xf numFmtId="0" fontId="2" fillId="0" borderId="0" xfId="1" applyAlignment="1">
      <alignment horizontal="left"/>
    </xf>
    <xf numFmtId="165" fontId="2" fillId="0" borderId="0" xfId="1" applyNumberFormat="1" applyAlignment="1">
      <alignment horizontal="right"/>
    </xf>
    <xf numFmtId="0" fontId="2" fillId="0" borderId="0" xfId="1" applyAlignment="1">
      <alignment horizontal="center"/>
    </xf>
    <xf numFmtId="166" fontId="5" fillId="0" borderId="0" xfId="1" applyNumberFormat="1" applyFont="1" applyAlignment="1"/>
    <xf numFmtId="165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3" fillId="0" borderId="0" xfId="1" applyFont="1" applyAlignment="1"/>
    <xf numFmtId="164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center"/>
    </xf>
    <xf numFmtId="164" fontId="8" fillId="0" borderId="0" xfId="1" applyNumberFormat="1" applyFont="1" applyAlignment="1">
      <alignment horizontal="center"/>
    </xf>
    <xf numFmtId="165" fontId="8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49" fontId="2" fillId="0" borderId="0" xfId="1" applyNumberFormat="1" applyAlignment="1"/>
    <xf numFmtId="167" fontId="2" fillId="0" borderId="0" xfId="1" applyNumberFormat="1" applyAlignment="1">
      <alignment horizontal="center"/>
    </xf>
    <xf numFmtId="164" fontId="2" fillId="0" borderId="1" xfId="1" applyNumberFormat="1" applyBorder="1" applyAlignment="1">
      <alignment horizontal="center"/>
    </xf>
    <xf numFmtId="49" fontId="2" fillId="0" borderId="1" xfId="1" applyNumberFormat="1" applyBorder="1" applyAlignment="1">
      <alignment horizontal="center"/>
    </xf>
    <xf numFmtId="0" fontId="2" fillId="0" borderId="1" xfId="1" applyBorder="1" applyAlignment="1">
      <alignment horizontal="left"/>
    </xf>
    <xf numFmtId="165" fontId="2" fillId="0" borderId="1" xfId="1" applyNumberFormat="1" applyBorder="1" applyAlignment="1">
      <alignment horizontal="right"/>
    </xf>
    <xf numFmtId="164" fontId="2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0" fontId="8" fillId="0" borderId="0" xfId="1" applyFont="1" applyAlignment="1">
      <alignment horizontal="left"/>
    </xf>
    <xf numFmtId="165" fontId="2" fillId="0" borderId="0" xfId="1" applyNumberFormat="1" applyFont="1" applyAlignment="1">
      <alignment horizontal="right"/>
    </xf>
    <xf numFmtId="164" fontId="2" fillId="0" borderId="2" xfId="1" applyNumberFormat="1" applyBorder="1" applyAlignment="1">
      <alignment horizontal="center"/>
    </xf>
    <xf numFmtId="49" fontId="2" fillId="0" borderId="2" xfId="1" applyNumberFormat="1" applyBorder="1" applyAlignment="1">
      <alignment horizontal="center"/>
    </xf>
    <xf numFmtId="0" fontId="2" fillId="0" borderId="2" xfId="1" applyBorder="1" applyAlignment="1">
      <alignment horizontal="left"/>
    </xf>
    <xf numFmtId="165" fontId="2" fillId="0" borderId="2" xfId="1" applyNumberFormat="1" applyBorder="1" applyAlignment="1">
      <alignment horizontal="right"/>
    </xf>
    <xf numFmtId="0" fontId="2" fillId="0" borderId="2" xfId="1" applyBorder="1" applyAlignment="1">
      <alignment horizontal="center"/>
    </xf>
    <xf numFmtId="0" fontId="2" fillId="0" borderId="0" xfId="1" applyFont="1" applyAlignment="1">
      <alignment horizontal="left"/>
    </xf>
    <xf numFmtId="164" fontId="8" fillId="0" borderId="1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>
      <alignment horizontal="left"/>
    </xf>
    <xf numFmtId="165" fontId="9" fillId="0" borderId="0" xfId="1" applyNumberFormat="1" applyFont="1" applyBorder="1" applyAlignment="1">
      <alignment horizontal="right"/>
    </xf>
    <xf numFmtId="0" fontId="9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165" fontId="2" fillId="0" borderId="1" xfId="1" applyNumberFormat="1" applyFont="1" applyBorder="1" applyAlignment="1">
      <alignment horizontal="right"/>
    </xf>
    <xf numFmtId="164" fontId="2" fillId="0" borderId="0" xfId="1" applyNumberFormat="1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10" fillId="0" borderId="0" xfId="1" applyFont="1" applyAlignment="1" applyProtection="1">
      <protection locked="0"/>
    </xf>
    <xf numFmtId="164" fontId="10" fillId="0" borderId="0" xfId="1" applyNumberFormat="1" applyFont="1" applyAlignment="1">
      <alignment horizontal="center"/>
    </xf>
    <xf numFmtId="0" fontId="10" fillId="0" borderId="0" xfId="1" applyFont="1" applyAlignment="1">
      <alignment horizontal="center"/>
    </xf>
    <xf numFmtId="164" fontId="11" fillId="0" borderId="0" xfId="1" applyNumberFormat="1" applyFont="1" applyAlignment="1">
      <alignment horizontal="left"/>
    </xf>
    <xf numFmtId="0" fontId="2" fillId="0" borderId="0" xfId="1" applyFont="1" applyAlignment="1">
      <alignment horizontal="right"/>
    </xf>
    <xf numFmtId="164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Alignment="1"/>
    <xf numFmtId="49" fontId="2" fillId="0" borderId="0" xfId="1" applyNumberFormat="1" applyFont="1" applyAlignment="1">
      <alignment horizontal="left"/>
    </xf>
    <xf numFmtId="0" fontId="2" fillId="0" borderId="0" xfId="1" applyAlignment="1" applyProtection="1">
      <alignment horizontal="center"/>
    </xf>
    <xf numFmtId="0" fontId="2" fillId="2" borderId="4" xfId="1" applyFont="1" applyFill="1" applyBorder="1" applyAlignment="1" applyProtection="1"/>
    <xf numFmtId="0" fontId="2" fillId="2" borderId="5" xfId="1" applyFont="1" applyFill="1" applyBorder="1" applyAlignment="1" applyProtection="1"/>
    <xf numFmtId="0" fontId="2" fillId="0" borderId="6" xfId="1" applyBorder="1" applyAlignment="1" applyProtection="1">
      <alignment horizontal="center"/>
    </xf>
    <xf numFmtId="165" fontId="2" fillId="0" borderId="0" xfId="1" applyNumberFormat="1" applyBorder="1" applyAlignment="1" applyProtection="1">
      <alignment horizontal="center"/>
      <protection locked="0"/>
    </xf>
    <xf numFmtId="165" fontId="2" fillId="0" borderId="7" xfId="1" applyNumberFormat="1" applyFont="1" applyBorder="1" applyAlignment="1" applyProtection="1">
      <alignment horizontal="center"/>
    </xf>
    <xf numFmtId="165" fontId="2" fillId="0" borderId="0" xfId="1" applyNumberFormat="1" applyFont="1" applyBorder="1" applyAlignment="1" applyProtection="1">
      <alignment horizontal="center"/>
    </xf>
    <xf numFmtId="165" fontId="2" fillId="0" borderId="8" xfId="1" applyNumberFormat="1" applyFont="1" applyBorder="1" applyAlignment="1" applyProtection="1">
      <alignment horizontal="center"/>
    </xf>
    <xf numFmtId="0" fontId="2" fillId="0" borderId="9" xfId="1" applyFont="1" applyBorder="1" applyAlignment="1" applyProtection="1">
      <alignment horizontal="center"/>
    </xf>
    <xf numFmtId="0" fontId="2" fillId="2" borderId="6" xfId="1" applyFont="1" applyFill="1" applyBorder="1" applyAlignment="1" applyProtection="1">
      <alignment horizontal="center"/>
    </xf>
    <xf numFmtId="165" fontId="2" fillId="2" borderId="7" xfId="1" applyNumberFormat="1" applyFill="1" applyBorder="1" applyAlignment="1" applyProtection="1">
      <alignment horizontal="center"/>
    </xf>
    <xf numFmtId="165" fontId="2" fillId="2" borderId="0" xfId="1" applyNumberFormat="1" applyFill="1" applyBorder="1" applyAlignment="1" applyProtection="1">
      <alignment horizontal="center"/>
    </xf>
    <xf numFmtId="165" fontId="2" fillId="2" borderId="10" xfId="1" applyNumberFormat="1" applyFill="1" applyBorder="1" applyAlignment="1" applyProtection="1">
      <alignment horizontal="center"/>
    </xf>
    <xf numFmtId="165" fontId="2" fillId="0" borderId="10" xfId="1" applyNumberFormat="1" applyFill="1" applyBorder="1" applyAlignment="1" applyProtection="1">
      <alignment horizontal="center"/>
    </xf>
    <xf numFmtId="165" fontId="2" fillId="0" borderId="7" xfId="1" applyNumberFormat="1" applyFill="1" applyBorder="1" applyAlignment="1" applyProtection="1">
      <alignment horizontal="center"/>
    </xf>
    <xf numFmtId="0" fontId="2" fillId="0" borderId="11" xfId="1" applyFont="1" applyBorder="1" applyAlignment="1" applyProtection="1">
      <alignment horizontal="center"/>
    </xf>
    <xf numFmtId="165" fontId="2" fillId="0" borderId="12" xfId="1" applyNumberFormat="1" applyBorder="1" applyAlignment="1" applyProtection="1">
      <alignment horizontal="center"/>
    </xf>
    <xf numFmtId="165" fontId="2" fillId="0" borderId="1" xfId="1" applyNumberFormat="1" applyBorder="1" applyAlignment="1" applyProtection="1">
      <alignment horizontal="center"/>
    </xf>
    <xf numFmtId="165" fontId="2" fillId="2" borderId="5" xfId="1" applyNumberFormat="1" applyFill="1" applyBorder="1" applyAlignment="1" applyProtection="1">
      <alignment horizontal="center"/>
    </xf>
    <xf numFmtId="165" fontId="2" fillId="2" borderId="4" xfId="1" applyNumberFormat="1" applyFill="1" applyBorder="1" applyAlignment="1" applyProtection="1">
      <alignment horizontal="center"/>
    </xf>
    <xf numFmtId="165" fontId="2" fillId="2" borderId="4" xfId="1" applyNumberFormat="1" applyFont="1" applyFill="1" applyBorder="1" applyAlignment="1" applyProtection="1">
      <alignment horizontal="center"/>
    </xf>
    <xf numFmtId="165" fontId="2" fillId="2" borderId="13" xfId="1" applyNumberFormat="1" applyFont="1" applyFill="1" applyBorder="1" applyAlignment="1" applyProtection="1">
      <alignment horizontal="center"/>
    </xf>
    <xf numFmtId="165" fontId="2" fillId="0" borderId="0" xfId="1" applyNumberFormat="1" applyFill="1" applyBorder="1" applyAlignment="1" applyProtection="1">
      <alignment horizontal="center"/>
    </xf>
    <xf numFmtId="0" fontId="2" fillId="0" borderId="0" xfId="1" applyAlignment="1" applyProtection="1">
      <alignment horizontal="right"/>
    </xf>
    <xf numFmtId="165" fontId="2" fillId="0" borderId="0" xfId="1" applyNumberFormat="1" applyAlignment="1" applyProtection="1">
      <alignment horizontal="center"/>
    </xf>
    <xf numFmtId="0" fontId="2" fillId="0" borderId="0" xfId="1" applyFill="1" applyBorder="1" applyAlignment="1" applyProtection="1"/>
    <xf numFmtId="49" fontId="14" fillId="0" borderId="0" xfId="2" applyNumberFormat="1" applyFont="1" applyFill="1" applyBorder="1" applyAlignment="1" applyProtection="1"/>
    <xf numFmtId="165" fontId="2" fillId="4" borderId="7" xfId="1" applyNumberFormat="1" applyFill="1" applyBorder="1" applyAlignment="1" applyProtection="1">
      <alignment horizontal="center"/>
    </xf>
    <xf numFmtId="165" fontId="2" fillId="4" borderId="0" xfId="1" applyNumberFormat="1" applyFill="1" applyBorder="1" applyAlignment="1" applyProtection="1">
      <alignment horizontal="center"/>
    </xf>
    <xf numFmtId="0" fontId="5" fillId="0" borderId="0" xfId="1" applyFont="1" applyBorder="1" applyAlignment="1">
      <alignment horizontal="center"/>
    </xf>
    <xf numFmtId="165" fontId="2" fillId="0" borderId="14" xfId="1" applyNumberFormat="1" applyBorder="1" applyAlignment="1" applyProtection="1">
      <alignment horizontal="center"/>
      <protection locked="0"/>
    </xf>
    <xf numFmtId="0" fontId="2" fillId="2" borderId="3" xfId="1" applyFont="1" applyFill="1" applyBorder="1" applyAlignment="1" applyProtection="1">
      <alignment horizontal="center"/>
    </xf>
    <xf numFmtId="0" fontId="16" fillId="0" borderId="0" xfId="0" applyFont="1" applyAlignment="1" applyProtection="1"/>
    <xf numFmtId="0" fontId="1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8" fillId="0" borderId="14" xfId="0" applyFont="1" applyBorder="1" applyAlignment="1" applyProtection="1">
      <alignment horizontal="center"/>
      <protection locked="0"/>
    </xf>
    <xf numFmtId="165" fontId="0" fillId="0" borderId="14" xfId="0" applyNumberFormat="1" applyBorder="1" applyAlignment="1" applyProtection="1">
      <alignment horizontal="right"/>
      <protection locked="0"/>
    </xf>
    <xf numFmtId="165" fontId="2" fillId="0" borderId="0" xfId="1" applyNumberFormat="1" applyBorder="1" applyAlignment="1" applyProtection="1">
      <alignment horizontal="center"/>
    </xf>
    <xf numFmtId="165" fontId="2" fillId="3" borderId="0" xfId="1" applyNumberFormat="1" applyFill="1" applyBorder="1" applyAlignment="1" applyProtection="1">
      <alignment horizontal="center"/>
    </xf>
    <xf numFmtId="0" fontId="2" fillId="0" borderId="0" xfId="1" applyAlignment="1" applyProtection="1">
      <alignment horizontal="left"/>
    </xf>
    <xf numFmtId="166" fontId="2" fillId="0" borderId="0" xfId="1" applyNumberFormat="1" applyAlignment="1" applyProtection="1">
      <alignment horizontal="right"/>
    </xf>
    <xf numFmtId="49" fontId="13" fillId="0" borderId="0" xfId="1" applyNumberFormat="1" applyFont="1" applyAlignment="1" applyProtection="1">
      <alignment horizontal="left"/>
    </xf>
    <xf numFmtId="49" fontId="2" fillId="0" borderId="0" xfId="1" applyNumberFormat="1" applyAlignment="1" applyProtection="1"/>
    <xf numFmtId="0" fontId="16" fillId="0" borderId="0" xfId="0" applyFont="1" applyAlignment="1" applyProtection="1">
      <alignment horizontal="center"/>
    </xf>
    <xf numFmtId="0" fontId="7" fillId="0" borderId="0" xfId="1" applyFont="1" applyBorder="1" applyAlignment="1">
      <alignment horizontal="left"/>
    </xf>
    <xf numFmtId="49" fontId="3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49" fontId="6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2" fillId="0" borderId="0" xfId="1" applyFont="1" applyBorder="1" applyAlignment="1" applyProtection="1">
      <alignment horizontal="center"/>
    </xf>
    <xf numFmtId="0" fontId="2" fillId="2" borderId="13" xfId="1" applyFont="1" applyFill="1" applyBorder="1" applyAlignment="1" applyProtection="1">
      <alignment horizontal="center"/>
    </xf>
    <xf numFmtId="0" fontId="2" fillId="2" borderId="5" xfId="1" applyFont="1" applyFill="1" applyBorder="1" applyAlignment="1" applyProtection="1">
      <alignment horizontal="center"/>
    </xf>
    <xf numFmtId="165" fontId="2" fillId="2" borderId="13" xfId="1" applyNumberFormat="1" applyFont="1" applyFill="1" applyBorder="1" applyAlignment="1" applyProtection="1">
      <alignment horizontal="right"/>
    </xf>
    <xf numFmtId="165" fontId="2" fillId="2" borderId="4" xfId="1" applyNumberFormat="1" applyFont="1" applyFill="1" applyBorder="1" applyAlignment="1" applyProtection="1">
      <alignment horizontal="right"/>
    </xf>
    <xf numFmtId="164" fontId="2" fillId="0" borderId="0" xfId="1" applyNumberFormat="1" applyAlignment="1" applyProtection="1">
      <alignment horizontal="center"/>
      <protection locked="0"/>
    </xf>
  </cellXfs>
  <cellStyles count="6">
    <cellStyle name="Excel Built-in Normal" xfId="1"/>
    <cellStyle name="Hyperlink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219728979115476E-2"/>
          <c:y val="7.7193246961509657E-2"/>
          <c:w val="0.6755860197903818"/>
          <c:h val="0.8000027412374624"/>
        </c:manualLayout>
      </c:layout>
      <c:lineChart>
        <c:grouping val="standard"/>
        <c:varyColors val="0"/>
        <c:ser>
          <c:idx val="0"/>
          <c:order val="0"/>
          <c:tx>
            <c:v>TRUSTCO Business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SUMMARY'!$B$7:$B$18</c:f>
              <c:numCache>
                <c:formatCode>_(\$* #,##0.00_);_(\$* \(#,##0.00\);_(\$* \-??_);_(@_)</c:formatCode>
                <c:ptCount val="12"/>
                <c:pt idx="0">
                  <c:v>2113.9299999999998</c:v>
                </c:pt>
                <c:pt idx="1">
                  <c:v>2113.9299999999998</c:v>
                </c:pt>
                <c:pt idx="2">
                  <c:v>2113.9299999999998</c:v>
                </c:pt>
                <c:pt idx="3">
                  <c:v>2113.9299999999998</c:v>
                </c:pt>
                <c:pt idx="4">
                  <c:v>2113.9299999999998</c:v>
                </c:pt>
                <c:pt idx="5">
                  <c:v>2113.9299999999998</c:v>
                </c:pt>
                <c:pt idx="6">
                  <c:v>2113.9299999999998</c:v>
                </c:pt>
                <c:pt idx="7">
                  <c:v>2113.9299999999998</c:v>
                </c:pt>
                <c:pt idx="8">
                  <c:v>2113.9299999999998</c:v>
                </c:pt>
                <c:pt idx="9">
                  <c:v>2113.9299999999998</c:v>
                </c:pt>
                <c:pt idx="10">
                  <c:v>2113.9299999999998</c:v>
                </c:pt>
                <c:pt idx="11">
                  <c:v>2113.9299999999998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1-46D3-9290-7B7BC2EBF2DF}"/>
            </c:ext>
          </c:extLst>
        </c:ser>
        <c:ser>
          <c:idx val="1"/>
          <c:order val="1"/>
          <c:tx>
            <c:v>TRUSTCO Comp Team</c:v>
          </c:tx>
          <c:spPr>
            <a:ln w="25400">
              <a:solidFill>
                <a:srgbClr val="33CCCC"/>
              </a:solidFill>
              <a:prstDash val="solid"/>
            </a:ln>
          </c:spPr>
          <c:marker>
            <c:symbol val="star"/>
            <c:size val="6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SUMMARY'!$D$7:$D$18</c:f>
              <c:numCache>
                <c:formatCode>_(\$* #,##0.00_);_(\$* \(#,##0.00\);_(\$* \-??_);_(@_)</c:formatCode>
                <c:ptCount val="12"/>
                <c:pt idx="0">
                  <c:v>1325.03</c:v>
                </c:pt>
                <c:pt idx="1">
                  <c:v>1325.03</c:v>
                </c:pt>
                <c:pt idx="2">
                  <c:v>1325.03</c:v>
                </c:pt>
                <c:pt idx="3">
                  <c:v>1325.03</c:v>
                </c:pt>
                <c:pt idx="4">
                  <c:v>1325.03</c:v>
                </c:pt>
                <c:pt idx="5">
                  <c:v>1325.03</c:v>
                </c:pt>
                <c:pt idx="6">
                  <c:v>1325.03</c:v>
                </c:pt>
                <c:pt idx="7">
                  <c:v>1325.03</c:v>
                </c:pt>
                <c:pt idx="8">
                  <c:v>1325.03</c:v>
                </c:pt>
                <c:pt idx="9">
                  <c:v>1325.03</c:v>
                </c:pt>
                <c:pt idx="10">
                  <c:v>1325.03</c:v>
                </c:pt>
                <c:pt idx="11">
                  <c:v>1325.03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1-46D3-9290-7B7BC2EBF2DF}"/>
            </c:ext>
          </c:extLst>
        </c:ser>
        <c:ser>
          <c:idx val="2"/>
          <c:order val="2"/>
          <c:tx>
            <c:v>SEFCU - Mint Share</c:v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SUMMARY'!$F$7:$F$18</c:f>
              <c:numCache>
                <c:formatCode>_(\$* #,##0.00_);_(\$* \(#,##0.00\);_(\$* \-??_);_(@_)</c:formatCode>
                <c:ptCount val="12"/>
                <c:pt idx="0">
                  <c:v>2066.29</c:v>
                </c:pt>
                <c:pt idx="1">
                  <c:v>2066.29</c:v>
                </c:pt>
                <c:pt idx="2">
                  <c:v>2066.29</c:v>
                </c:pt>
                <c:pt idx="3">
                  <c:v>2066.29</c:v>
                </c:pt>
                <c:pt idx="4">
                  <c:v>2066.29</c:v>
                </c:pt>
                <c:pt idx="5">
                  <c:v>2066.29</c:v>
                </c:pt>
                <c:pt idx="6">
                  <c:v>2066.29</c:v>
                </c:pt>
                <c:pt idx="7">
                  <c:v>2066.29</c:v>
                </c:pt>
                <c:pt idx="8">
                  <c:v>2066.29</c:v>
                </c:pt>
                <c:pt idx="9">
                  <c:v>2066.29</c:v>
                </c:pt>
                <c:pt idx="10">
                  <c:v>2066.29</c:v>
                </c:pt>
                <c:pt idx="11">
                  <c:v>2066.29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51-46D3-9290-7B7BC2EBF2DF}"/>
            </c:ext>
          </c:extLst>
        </c:ser>
        <c:ser>
          <c:idx val="3"/>
          <c:order val="3"/>
          <c:tx>
            <c:v>SEFCU - Membership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SUMMARY'!$H$7:$H$18</c:f>
              <c:numCache>
                <c:formatCode>_(\$* #,##0.00_);_(\$* \(#,##0.00\);_(\$* \-??_);_(@_)</c:formatCode>
                <c:ptCount val="12"/>
                <c:pt idx="0">
                  <c:v>8007.29</c:v>
                </c:pt>
                <c:pt idx="1">
                  <c:v>8007.29</c:v>
                </c:pt>
                <c:pt idx="2">
                  <c:v>8007.29</c:v>
                </c:pt>
                <c:pt idx="3">
                  <c:v>8007.29</c:v>
                </c:pt>
                <c:pt idx="4">
                  <c:v>8007.29</c:v>
                </c:pt>
                <c:pt idx="5">
                  <c:v>8007.29</c:v>
                </c:pt>
                <c:pt idx="6">
                  <c:v>8007.29</c:v>
                </c:pt>
                <c:pt idx="7">
                  <c:v>8007.29</c:v>
                </c:pt>
                <c:pt idx="8">
                  <c:v>8007.29</c:v>
                </c:pt>
                <c:pt idx="9">
                  <c:v>8007.29</c:v>
                </c:pt>
                <c:pt idx="10">
                  <c:v>8007.29</c:v>
                </c:pt>
                <c:pt idx="11">
                  <c:v>8007.29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1-46D3-9290-7B7BC2EBF2DF}"/>
            </c:ext>
          </c:extLst>
        </c:ser>
        <c:ser>
          <c:idx val="4"/>
          <c:order val="4"/>
          <c:tx>
            <c:v>ACCOUNT TOTAL</c:v>
          </c:tx>
          <c:spPr>
            <a:ln w="25400">
              <a:solidFill>
                <a:srgbClr val="666699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cat>
            <c:strRef>
              <c:f>'ACCOUNT SUMMARY'!$A$7:$A$18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'ACCOUNT SUMMARY'!$J$7:$J$18</c:f>
              <c:numCache>
                <c:formatCode>_(\$* #,##0.00_);_(\$* \(#,##0.00\);_(\$* \-??_);_(@_)</c:formatCode>
                <c:ptCount val="12"/>
                <c:pt idx="0">
                  <c:v>13512.54</c:v>
                </c:pt>
                <c:pt idx="1">
                  <c:v>13512.54</c:v>
                </c:pt>
                <c:pt idx="2">
                  <c:v>13512.54</c:v>
                </c:pt>
                <c:pt idx="3">
                  <c:v>13512.54</c:v>
                </c:pt>
                <c:pt idx="4">
                  <c:v>13512.54</c:v>
                </c:pt>
                <c:pt idx="5">
                  <c:v>13512.54</c:v>
                </c:pt>
                <c:pt idx="6">
                  <c:v>13512.54</c:v>
                </c:pt>
                <c:pt idx="7">
                  <c:v>13512.54</c:v>
                </c:pt>
                <c:pt idx="8">
                  <c:v>13512.54</c:v>
                </c:pt>
                <c:pt idx="9">
                  <c:v>13512.54</c:v>
                </c:pt>
                <c:pt idx="10">
                  <c:v>13512.54</c:v>
                </c:pt>
                <c:pt idx="11">
                  <c:v>13512.54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51-46D3-9290-7B7BC2EBF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35456"/>
        <c:axId val="80445824"/>
      </c:lineChart>
      <c:catAx>
        <c:axId val="8043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44582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804458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_(\$* #,##0.00_);_(\$* \(#,##0.00\);_(\$* \-??_);_(@_)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0435456"/>
        <c:crossesAt val="1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037986054418829"/>
          <c:y val="0.30877303494957881"/>
          <c:w val="0.18617637678233381"/>
          <c:h val="0.421054105078970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142875</xdr:rowOff>
    </xdr:to>
    <xdr:pic>
      <xdr:nvPicPr>
        <xdr:cNvPr id="309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38100</xdr:colOff>
      <xdr:row>19</xdr:row>
      <xdr:rowOff>47625</xdr:rowOff>
    </xdr:from>
    <xdr:to>
      <xdr:col>10</xdr:col>
      <xdr:colOff>771525</xdr:colOff>
      <xdr:row>33</xdr:row>
      <xdr:rowOff>95250</xdr:rowOff>
    </xdr:to>
    <xdr:graphicFrame macro="">
      <xdr:nvGraphicFramePr>
        <xdr:cNvPr id="31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49</xdr:row>
      <xdr:rowOff>28575</xdr:rowOff>
    </xdr:from>
    <xdr:to>
      <xdr:col>0</xdr:col>
      <xdr:colOff>533400</xdr:colOff>
      <xdr:row>51</xdr:row>
      <xdr:rowOff>114300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334500"/>
          <a:ext cx="438150" cy="523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0</xdr:col>
      <xdr:colOff>466725</xdr:colOff>
      <xdr:row>2</xdr:row>
      <xdr:rowOff>152400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98</xdr:row>
      <xdr:rowOff>47625</xdr:rowOff>
    </xdr:from>
    <xdr:to>
      <xdr:col>0</xdr:col>
      <xdr:colOff>495300</xdr:colOff>
      <xdr:row>100</xdr:row>
      <xdr:rowOff>123825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862137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147</xdr:row>
      <xdr:rowOff>57150</xdr:rowOff>
    </xdr:from>
    <xdr:to>
      <xdr:col>0</xdr:col>
      <xdr:colOff>495300</xdr:colOff>
      <xdr:row>149</xdr:row>
      <xdr:rowOff>142875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870150"/>
          <a:ext cx="43815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tpoole@hillcountrycloggers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7" sqref="D7"/>
    </sheetView>
  </sheetViews>
  <sheetFormatPr defaultColWidth="11.85546875" defaultRowHeight="21.75" customHeight="1" x14ac:dyDescent="0.2"/>
  <cols>
    <col min="1" max="1" width="11.85546875" style="93"/>
    <col min="2" max="2" width="21.28515625" style="93" customWidth="1"/>
    <col min="3" max="3" width="11.85546875" style="93"/>
    <col min="4" max="4" width="24.7109375" style="93" customWidth="1"/>
    <col min="5" max="16384" width="11.85546875" style="93"/>
  </cols>
  <sheetData>
    <row r="1" spans="1:10" ht="21.75" customHeight="1" x14ac:dyDescent="0.45">
      <c r="A1" s="104" t="s">
        <v>59</v>
      </c>
      <c r="B1" s="104"/>
      <c r="C1" s="104"/>
      <c r="D1" s="104"/>
      <c r="E1" s="104"/>
      <c r="F1" s="91"/>
      <c r="G1" s="91"/>
      <c r="H1" s="92"/>
      <c r="I1" s="92"/>
      <c r="J1" s="92"/>
    </row>
    <row r="2" spans="1:10" ht="21.75" customHeight="1" x14ac:dyDescent="0.45">
      <c r="A2" s="104"/>
      <c r="B2" s="104"/>
      <c r="C2" s="104"/>
      <c r="D2" s="104"/>
      <c r="E2" s="104"/>
      <c r="F2" s="91"/>
      <c r="G2" s="91"/>
      <c r="H2" s="92"/>
      <c r="I2" s="92"/>
      <c r="J2" s="92"/>
    </row>
    <row r="3" spans="1:10" ht="21.75" customHeight="1" x14ac:dyDescent="0.45">
      <c r="A3" s="91"/>
      <c r="B3" s="91"/>
      <c r="C3" s="91"/>
      <c r="D3" s="91"/>
      <c r="E3" s="91"/>
      <c r="F3" s="91"/>
      <c r="G3" s="91"/>
      <c r="H3" s="92"/>
      <c r="I3" s="92"/>
      <c r="J3" s="92"/>
    </row>
    <row r="4" spans="1:10" ht="21.75" customHeight="1" x14ac:dyDescent="0.25">
      <c r="B4" s="94" t="s">
        <v>66</v>
      </c>
      <c r="C4" s="96">
        <v>2023</v>
      </c>
    </row>
    <row r="6" spans="1:10" ht="21.75" customHeight="1" x14ac:dyDescent="0.25">
      <c r="B6" s="95" t="s">
        <v>61</v>
      </c>
      <c r="C6" s="95"/>
      <c r="D6" s="95" t="s">
        <v>60</v>
      </c>
    </row>
    <row r="7" spans="1:10" ht="21.75" customHeight="1" x14ac:dyDescent="0.2">
      <c r="B7" s="93" t="s">
        <v>62</v>
      </c>
      <c r="D7" s="97">
        <v>2113.9299999999998</v>
      </c>
    </row>
    <row r="8" spans="1:10" ht="21.75" customHeight="1" x14ac:dyDescent="0.2">
      <c r="B8" s="93" t="s">
        <v>63</v>
      </c>
      <c r="D8" s="97">
        <v>1325.03</v>
      </c>
    </row>
    <row r="9" spans="1:10" ht="21.75" customHeight="1" x14ac:dyDescent="0.25">
      <c r="B9" s="93" t="s">
        <v>64</v>
      </c>
      <c r="D9" s="89">
        <v>8007.29</v>
      </c>
    </row>
    <row r="10" spans="1:10" ht="21.75" customHeight="1" x14ac:dyDescent="0.25">
      <c r="B10" s="93" t="s">
        <v>65</v>
      </c>
      <c r="D10" s="89">
        <v>2066.29</v>
      </c>
    </row>
  </sheetData>
  <sheetProtection sheet="1" objects="1" scenarios="1" selectLockedCells="1"/>
  <mergeCells count="1">
    <mergeCell ref="A1:E2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E151" sqref="E151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06" t="s">
        <v>0</v>
      </c>
      <c r="C1" s="106"/>
      <c r="D1" s="107" t="s">
        <v>1</v>
      </c>
      <c r="E1" s="107"/>
      <c r="F1" s="107"/>
    </row>
    <row r="2" spans="1:12" ht="14.25" customHeight="1" x14ac:dyDescent="0.25">
      <c r="B2" s="106"/>
      <c r="C2" s="106"/>
      <c r="D2" s="108" t="s">
        <v>2</v>
      </c>
      <c r="E2" s="108"/>
      <c r="F2" s="108"/>
      <c r="G2" s="6"/>
    </row>
    <row r="3" spans="1:12" ht="15.75" x14ac:dyDescent="0.25">
      <c r="B3" s="106"/>
      <c r="C3" s="106"/>
      <c r="D3" s="7" t="s">
        <v>52</v>
      </c>
      <c r="E3" s="109">
        <f>SUM('DATA ENTRY'!C4)</f>
        <v>2023</v>
      </c>
      <c r="F3" s="109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0" t="s">
        <v>4</v>
      </c>
      <c r="B5" s="110"/>
      <c r="C5" s="110"/>
      <c r="D5" s="110"/>
      <c r="E5" s="10"/>
      <c r="F5" s="10"/>
      <c r="G5" s="11"/>
    </row>
    <row r="6" spans="1:12" ht="14.25" customHeight="1" x14ac:dyDescent="0.5">
      <c r="A6" s="110"/>
      <c r="B6" s="110"/>
      <c r="C6" s="110"/>
      <c r="D6" s="110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05" t="s">
        <v>5</v>
      </c>
      <c r="B8" s="105"/>
      <c r="C8" s="105"/>
      <c r="D8" s="105"/>
      <c r="E8" s="105"/>
      <c r="F8" s="105"/>
      <c r="G8" s="15"/>
    </row>
    <row r="9" spans="1:12" x14ac:dyDescent="0.25">
      <c r="A9" s="105"/>
      <c r="B9" s="105"/>
      <c r="C9" s="105"/>
      <c r="D9" s="105"/>
      <c r="E9" s="105"/>
      <c r="F9" s="105"/>
    </row>
    <row r="10" spans="1:12" ht="15" customHeight="1" x14ac:dyDescent="0.25">
      <c r="A10" s="16" t="s">
        <v>6</v>
      </c>
      <c r="B10" s="111" t="s">
        <v>7</v>
      </c>
      <c r="C10" s="111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05" t="s">
        <v>9</v>
      </c>
      <c r="B24" s="105"/>
      <c r="C24" s="105"/>
      <c r="D24" s="105"/>
      <c r="E24" s="105"/>
      <c r="F24" s="105"/>
      <c r="H24" s="1"/>
      <c r="I24" s="20"/>
      <c r="J24" s="19"/>
      <c r="K24" s="3"/>
      <c r="L24" s="4"/>
    </row>
    <row r="25" spans="1:12" ht="15" customHeight="1" x14ac:dyDescent="0.25">
      <c r="A25" s="105"/>
      <c r="B25" s="105"/>
      <c r="C25" s="105"/>
      <c r="D25" s="105"/>
      <c r="E25" s="105"/>
      <c r="F25" s="105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05" t="s">
        <v>12</v>
      </c>
      <c r="B38" s="105"/>
      <c r="C38" s="105"/>
      <c r="D38" s="105"/>
      <c r="E38" s="105"/>
      <c r="F38" s="105"/>
    </row>
    <row r="39" spans="1:12" ht="15" customHeight="1" x14ac:dyDescent="0.25">
      <c r="A39" s="105"/>
      <c r="B39" s="105"/>
      <c r="C39" s="105"/>
      <c r="D39" s="105"/>
      <c r="E39" s="105"/>
      <c r="F39" s="105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43709</v>
      </c>
      <c r="B41" s="5"/>
      <c r="C41" s="3" t="s">
        <v>13</v>
      </c>
      <c r="D41" s="63">
        <f>SUM(AUG!D44)</f>
        <v>8007.29</v>
      </c>
    </row>
    <row r="42" spans="1:12" x14ac:dyDescent="0.25"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43738</v>
      </c>
      <c r="C44" s="3" t="s">
        <v>14</v>
      </c>
      <c r="D44" s="4">
        <f>SUM(D41:D43)</f>
        <v>8007.29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06" t="s">
        <v>0</v>
      </c>
      <c r="C50" s="106"/>
      <c r="D50" s="107" t="s">
        <v>1</v>
      </c>
      <c r="E50" s="107"/>
      <c r="F50" s="107"/>
      <c r="H50" s="20"/>
    </row>
    <row r="51" spans="1:9" ht="15.75" x14ac:dyDescent="0.25">
      <c r="B51" s="106"/>
      <c r="C51" s="106"/>
      <c r="D51" s="108" t="s">
        <v>2</v>
      </c>
      <c r="E51" s="108"/>
      <c r="F51" s="108"/>
      <c r="H51" s="20"/>
      <c r="I51" s="19"/>
    </row>
    <row r="52" spans="1:9" ht="15.75" x14ac:dyDescent="0.25">
      <c r="B52" s="106"/>
      <c r="C52" s="106"/>
      <c r="D52" s="7" t="s">
        <v>52</v>
      </c>
      <c r="E52" s="109">
        <f>SUM('DATA ENTRY'!C4)</f>
        <v>2023</v>
      </c>
      <c r="F52" s="109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0" t="s">
        <v>15</v>
      </c>
      <c r="B55" s="110"/>
      <c r="C55" s="110"/>
      <c r="D55" s="110"/>
      <c r="E55" s="10"/>
      <c r="F55" s="10"/>
    </row>
    <row r="56" spans="1:9" ht="15.75" x14ac:dyDescent="0.25">
      <c r="A56" s="110"/>
      <c r="B56" s="110"/>
      <c r="C56" s="110"/>
      <c r="D56" s="110"/>
      <c r="E56" s="10"/>
      <c r="F56" s="10"/>
    </row>
    <row r="57" spans="1:9" x14ac:dyDescent="0.25">
      <c r="A57" s="105" t="s">
        <v>5</v>
      </c>
      <c r="B57" s="105"/>
      <c r="C57" s="105"/>
      <c r="D57" s="105"/>
      <c r="E57" s="105"/>
      <c r="F57" s="105"/>
    </row>
    <row r="58" spans="1:9" x14ac:dyDescent="0.25">
      <c r="A58" s="105"/>
      <c r="B58" s="105"/>
      <c r="C58" s="105"/>
      <c r="D58" s="105"/>
      <c r="E58" s="105"/>
      <c r="F58" s="105"/>
    </row>
    <row r="59" spans="1:9" x14ac:dyDescent="0.25">
      <c r="A59" s="16" t="s">
        <v>6</v>
      </c>
      <c r="B59" s="111" t="s">
        <v>7</v>
      </c>
      <c r="C59" s="111"/>
      <c r="D59" s="17" t="s">
        <v>8</v>
      </c>
      <c r="E59" s="15"/>
      <c r="F59" s="15"/>
    </row>
    <row r="60" spans="1:9" x14ac:dyDescent="0.25">
      <c r="A60" s="1">
        <v>43709</v>
      </c>
      <c r="C60" s="3" t="s">
        <v>16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</v>
      </c>
    </row>
    <row r="63" spans="1:9" x14ac:dyDescent="0.25">
      <c r="A63" s="105" t="s">
        <v>9</v>
      </c>
      <c r="B63" s="105"/>
      <c r="C63" s="105"/>
      <c r="D63" s="105"/>
      <c r="E63" s="105"/>
      <c r="F63" s="105"/>
    </row>
    <row r="64" spans="1:9" x14ac:dyDescent="0.25">
      <c r="A64" s="105"/>
      <c r="B64" s="105"/>
      <c r="C64" s="105"/>
      <c r="D64" s="105"/>
      <c r="E64" s="105"/>
      <c r="F64" s="105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05" t="s">
        <v>12</v>
      </c>
      <c r="B69" s="105"/>
      <c r="C69" s="105"/>
      <c r="D69" s="105"/>
      <c r="E69" s="105"/>
      <c r="F69" s="105"/>
    </row>
    <row r="70" spans="1:6" x14ac:dyDescent="0.25">
      <c r="A70" s="105"/>
      <c r="B70" s="105"/>
      <c r="C70" s="105"/>
      <c r="D70" s="105"/>
      <c r="E70" s="105"/>
      <c r="F70" s="105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43709</v>
      </c>
      <c r="C72" s="3" t="s">
        <v>18</v>
      </c>
      <c r="D72" s="63">
        <f>SUM(AUG!D75)</f>
        <v>2066.29</v>
      </c>
    </row>
    <row r="73" spans="1:6" x14ac:dyDescent="0.25">
      <c r="C73" s="3" t="s">
        <v>5</v>
      </c>
      <c r="D73" s="4">
        <f>SUM(D62)</f>
        <v>0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43738</v>
      </c>
      <c r="C75" s="3" t="s">
        <v>19</v>
      </c>
      <c r="D75" s="4">
        <f>SUM(D72:D74)</f>
        <v>2066.29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06" t="s">
        <v>0</v>
      </c>
      <c r="C99" s="106"/>
      <c r="D99" s="107" t="s">
        <v>1</v>
      </c>
      <c r="E99" s="107"/>
      <c r="F99" s="107"/>
    </row>
    <row r="100" spans="1:6" ht="15.75" x14ac:dyDescent="0.25">
      <c r="B100" s="106"/>
      <c r="C100" s="106"/>
      <c r="D100" s="108" t="s">
        <v>20</v>
      </c>
      <c r="E100" s="108"/>
      <c r="F100" s="108"/>
    </row>
    <row r="101" spans="1:6" ht="15.75" x14ac:dyDescent="0.25">
      <c r="B101" s="106"/>
      <c r="C101" s="106"/>
      <c r="D101" s="7" t="s">
        <v>52</v>
      </c>
      <c r="E101" s="109">
        <f>SUM('DATA ENTRY'!C4)</f>
        <v>2023</v>
      </c>
      <c r="F101" s="109"/>
    </row>
    <row r="102" spans="1:6" x14ac:dyDescent="0.25">
      <c r="A102" s="110" t="s">
        <v>21</v>
      </c>
      <c r="B102" s="110"/>
      <c r="C102" s="110"/>
      <c r="D102" s="110"/>
    </row>
    <row r="103" spans="1:6" x14ac:dyDescent="0.25">
      <c r="A103" s="110"/>
      <c r="B103" s="110"/>
      <c r="C103" s="110"/>
      <c r="D103" s="110"/>
    </row>
    <row r="104" spans="1:6" x14ac:dyDescent="0.25">
      <c r="A104" s="105" t="s">
        <v>5</v>
      </c>
      <c r="B104" s="105"/>
      <c r="C104" s="105"/>
      <c r="D104" s="105"/>
      <c r="E104" s="105"/>
      <c r="F104" s="105"/>
    </row>
    <row r="105" spans="1:6" x14ac:dyDescent="0.25">
      <c r="A105" s="105"/>
      <c r="B105" s="105"/>
      <c r="C105" s="105"/>
      <c r="D105" s="105"/>
      <c r="E105" s="105"/>
      <c r="F105" s="105"/>
    </row>
    <row r="106" spans="1:6" x14ac:dyDescent="0.25">
      <c r="A106" s="35" t="s">
        <v>6</v>
      </c>
      <c r="B106" s="112" t="s">
        <v>7</v>
      </c>
      <c r="C106" s="112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05" t="s">
        <v>9</v>
      </c>
      <c r="B120" s="105"/>
      <c r="C120" s="105"/>
      <c r="D120" s="105"/>
      <c r="E120" s="105"/>
      <c r="F120" s="105"/>
    </row>
    <row r="121" spans="1:6" ht="14.25" customHeight="1" x14ac:dyDescent="0.25">
      <c r="A121" s="105"/>
      <c r="B121" s="105"/>
      <c r="C121" s="105"/>
      <c r="D121" s="105"/>
      <c r="E121" s="105"/>
      <c r="F121" s="105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05" t="s">
        <v>12</v>
      </c>
      <c r="B140" s="105"/>
      <c r="C140" s="105"/>
      <c r="D140" s="105"/>
      <c r="E140" s="105"/>
      <c r="F140" s="105"/>
    </row>
    <row r="141" spans="1:6" x14ac:dyDescent="0.25">
      <c r="A141" s="105"/>
      <c r="B141" s="105"/>
      <c r="C141" s="105"/>
      <c r="D141" s="105"/>
      <c r="E141" s="105"/>
      <c r="F141" s="105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43709</v>
      </c>
      <c r="C143" s="3" t="s">
        <v>13</v>
      </c>
      <c r="D143" s="28">
        <f>SUM(AUG!D146)</f>
        <v>2113.9299999999998</v>
      </c>
    </row>
    <row r="144" spans="1:6" x14ac:dyDescent="0.25"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43738</v>
      </c>
      <c r="C146" s="3" t="s">
        <v>14</v>
      </c>
      <c r="D146" s="4">
        <f>SUM(D143:D145)</f>
        <v>2113.9299999999998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06" t="s">
        <v>0</v>
      </c>
      <c r="C148" s="106"/>
      <c r="D148" s="107" t="s">
        <v>1</v>
      </c>
      <c r="E148" s="107"/>
      <c r="F148" s="107"/>
    </row>
    <row r="149" spans="1:6" ht="15.75" x14ac:dyDescent="0.25">
      <c r="B149" s="106"/>
      <c r="C149" s="106"/>
      <c r="D149" s="108" t="s">
        <v>20</v>
      </c>
      <c r="E149" s="108"/>
      <c r="F149" s="108"/>
    </row>
    <row r="150" spans="1:6" ht="15.75" x14ac:dyDescent="0.25">
      <c r="B150" s="106"/>
      <c r="C150" s="106"/>
      <c r="D150" s="7" t="s">
        <v>52</v>
      </c>
      <c r="E150" s="109">
        <f>SUM('DATA ENTRY'!C4)</f>
        <v>2023</v>
      </c>
      <c r="F150" s="109"/>
    </row>
    <row r="151" spans="1:6" ht="31.5" x14ac:dyDescent="0.25">
      <c r="B151" s="106" t="s">
        <v>22</v>
      </c>
      <c r="C151" s="106"/>
      <c r="D151" s="7"/>
      <c r="E151" s="88"/>
      <c r="F151" s="88"/>
    </row>
    <row r="152" spans="1:6" x14ac:dyDescent="0.25">
      <c r="A152" s="110" t="s">
        <v>21</v>
      </c>
      <c r="B152" s="110"/>
      <c r="C152" s="110"/>
      <c r="D152" s="110"/>
    </row>
    <row r="153" spans="1:6" x14ac:dyDescent="0.25">
      <c r="A153" s="110"/>
      <c r="B153" s="110"/>
      <c r="C153" s="110"/>
      <c r="D153" s="110"/>
    </row>
    <row r="154" spans="1:6" x14ac:dyDescent="0.25">
      <c r="A154" s="105" t="s">
        <v>5</v>
      </c>
      <c r="B154" s="105"/>
      <c r="C154" s="105"/>
      <c r="D154" s="105"/>
      <c r="E154" s="105"/>
      <c r="F154" s="105"/>
    </row>
    <row r="155" spans="1:6" x14ac:dyDescent="0.25">
      <c r="A155" s="105"/>
      <c r="B155" s="105"/>
      <c r="C155" s="105"/>
      <c r="D155" s="105"/>
      <c r="E155" s="105"/>
      <c r="F155" s="105"/>
    </row>
    <row r="156" spans="1:6" x14ac:dyDescent="0.25">
      <c r="A156" s="35" t="s">
        <v>6</v>
      </c>
      <c r="B156" s="112" t="s">
        <v>7</v>
      </c>
      <c r="C156" s="112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05" t="s">
        <v>9</v>
      </c>
      <c r="B169" s="105"/>
      <c r="C169" s="105"/>
      <c r="D169" s="105"/>
      <c r="E169" s="105"/>
      <c r="F169" s="105"/>
    </row>
    <row r="170" spans="1:6" x14ac:dyDescent="0.25">
      <c r="A170" s="105"/>
      <c r="B170" s="105"/>
      <c r="C170" s="105"/>
      <c r="D170" s="105"/>
      <c r="E170" s="105"/>
      <c r="F170" s="105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05" t="s">
        <v>12</v>
      </c>
      <c r="B187" s="105"/>
      <c r="C187" s="105"/>
      <c r="D187" s="105"/>
      <c r="E187" s="105"/>
      <c r="F187" s="105"/>
    </row>
    <row r="188" spans="1:6" x14ac:dyDescent="0.25">
      <c r="A188" s="105"/>
      <c r="B188" s="105"/>
      <c r="C188" s="105"/>
      <c r="D188" s="105"/>
      <c r="E188" s="105"/>
      <c r="F188" s="105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43709</v>
      </c>
      <c r="C190" s="3" t="s">
        <v>13</v>
      </c>
      <c r="D190" s="28">
        <f>SUM(AUG!D193)</f>
        <v>1325.03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43738</v>
      </c>
      <c r="C193" s="3" t="s">
        <v>14</v>
      </c>
      <c r="D193" s="4">
        <f>SUM(D190:D192)</f>
        <v>1325.03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E151" sqref="E151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06" t="s">
        <v>0</v>
      </c>
      <c r="C1" s="106"/>
      <c r="D1" s="107" t="s">
        <v>1</v>
      </c>
      <c r="E1" s="107"/>
      <c r="F1" s="107"/>
    </row>
    <row r="2" spans="1:12" ht="14.25" customHeight="1" x14ac:dyDescent="0.25">
      <c r="B2" s="106"/>
      <c r="C2" s="106"/>
      <c r="D2" s="108" t="s">
        <v>2</v>
      </c>
      <c r="E2" s="108"/>
      <c r="F2" s="108"/>
      <c r="G2" s="6"/>
    </row>
    <row r="3" spans="1:12" ht="15.75" x14ac:dyDescent="0.25">
      <c r="B3" s="106"/>
      <c r="C3" s="106"/>
      <c r="D3" s="7" t="s">
        <v>54</v>
      </c>
      <c r="E3" s="109">
        <f>SUM('DATA ENTRY'!C4)</f>
        <v>2023</v>
      </c>
      <c r="F3" s="109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0" t="s">
        <v>4</v>
      </c>
      <c r="B5" s="110"/>
      <c r="C5" s="110"/>
      <c r="D5" s="110"/>
      <c r="E5" s="10"/>
      <c r="F5" s="10"/>
      <c r="G5" s="11"/>
    </row>
    <row r="6" spans="1:12" ht="14.25" customHeight="1" x14ac:dyDescent="0.5">
      <c r="A6" s="110"/>
      <c r="B6" s="110"/>
      <c r="C6" s="110"/>
      <c r="D6" s="110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05" t="s">
        <v>5</v>
      </c>
      <c r="B8" s="105"/>
      <c r="C8" s="105"/>
      <c r="D8" s="105"/>
      <c r="E8" s="105"/>
      <c r="F8" s="105"/>
      <c r="G8" s="15"/>
    </row>
    <row r="9" spans="1:12" x14ac:dyDescent="0.25">
      <c r="A9" s="105"/>
      <c r="B9" s="105"/>
      <c r="C9" s="105"/>
      <c r="D9" s="105"/>
      <c r="E9" s="105"/>
      <c r="F9" s="105"/>
    </row>
    <row r="10" spans="1:12" ht="15" customHeight="1" x14ac:dyDescent="0.25">
      <c r="A10" s="16" t="s">
        <v>6</v>
      </c>
      <c r="B10" s="111" t="s">
        <v>7</v>
      </c>
      <c r="C10" s="111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05" t="s">
        <v>9</v>
      </c>
      <c r="B24" s="105"/>
      <c r="C24" s="105"/>
      <c r="D24" s="105"/>
      <c r="E24" s="105"/>
      <c r="F24" s="105"/>
      <c r="H24" s="1"/>
      <c r="I24" s="20"/>
      <c r="J24" s="19"/>
      <c r="K24" s="3"/>
      <c r="L24" s="4"/>
    </row>
    <row r="25" spans="1:12" ht="15" customHeight="1" x14ac:dyDescent="0.25">
      <c r="A25" s="105"/>
      <c r="B25" s="105"/>
      <c r="C25" s="105"/>
      <c r="D25" s="105"/>
      <c r="E25" s="105"/>
      <c r="F25" s="105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05" t="s">
        <v>12</v>
      </c>
      <c r="B38" s="105"/>
      <c r="C38" s="105"/>
      <c r="D38" s="105"/>
      <c r="E38" s="105"/>
      <c r="F38" s="105"/>
    </row>
    <row r="39" spans="1:12" ht="15" customHeight="1" x14ac:dyDescent="0.25">
      <c r="A39" s="105"/>
      <c r="B39" s="105"/>
      <c r="C39" s="105"/>
      <c r="D39" s="105"/>
      <c r="E39" s="105"/>
      <c r="F39" s="105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43739</v>
      </c>
      <c r="B41" s="5"/>
      <c r="C41" s="3" t="s">
        <v>13</v>
      </c>
      <c r="D41" s="63">
        <f>SUM(SEP!D44)</f>
        <v>8007.29</v>
      </c>
    </row>
    <row r="42" spans="1:12" x14ac:dyDescent="0.25"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43769</v>
      </c>
      <c r="C44" s="3" t="s">
        <v>14</v>
      </c>
      <c r="D44" s="4">
        <f>SUM(D41:D43)</f>
        <v>8007.29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06" t="s">
        <v>0</v>
      </c>
      <c r="C50" s="106"/>
      <c r="D50" s="107" t="s">
        <v>1</v>
      </c>
      <c r="E50" s="107"/>
      <c r="F50" s="107"/>
      <c r="H50" s="20"/>
    </row>
    <row r="51" spans="1:9" ht="15.75" x14ac:dyDescent="0.25">
      <c r="B51" s="106"/>
      <c r="C51" s="106"/>
      <c r="D51" s="108" t="s">
        <v>2</v>
      </c>
      <c r="E51" s="108"/>
      <c r="F51" s="108"/>
      <c r="H51" s="20"/>
      <c r="I51" s="19"/>
    </row>
    <row r="52" spans="1:9" ht="15.75" x14ac:dyDescent="0.25">
      <c r="B52" s="106"/>
      <c r="C52" s="106"/>
      <c r="D52" s="7" t="s">
        <v>54</v>
      </c>
      <c r="E52" s="109">
        <f>SUM('DATA ENTRY'!C4)</f>
        <v>2023</v>
      </c>
      <c r="F52" s="109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0" t="s">
        <v>15</v>
      </c>
      <c r="B55" s="110"/>
      <c r="C55" s="110"/>
      <c r="D55" s="110"/>
      <c r="E55" s="10"/>
      <c r="F55" s="10"/>
    </row>
    <row r="56" spans="1:9" ht="15.75" x14ac:dyDescent="0.25">
      <c r="A56" s="110"/>
      <c r="B56" s="110"/>
      <c r="C56" s="110"/>
      <c r="D56" s="110"/>
      <c r="E56" s="10"/>
      <c r="F56" s="10"/>
    </row>
    <row r="57" spans="1:9" x14ac:dyDescent="0.25">
      <c r="A57" s="105" t="s">
        <v>5</v>
      </c>
      <c r="B57" s="105"/>
      <c r="C57" s="105"/>
      <c r="D57" s="105"/>
      <c r="E57" s="105"/>
      <c r="F57" s="105"/>
    </row>
    <row r="58" spans="1:9" x14ac:dyDescent="0.25">
      <c r="A58" s="105"/>
      <c r="B58" s="105"/>
      <c r="C58" s="105"/>
      <c r="D58" s="105"/>
      <c r="E58" s="105"/>
      <c r="F58" s="105"/>
    </row>
    <row r="59" spans="1:9" x14ac:dyDescent="0.25">
      <c r="A59" s="16" t="s">
        <v>6</v>
      </c>
      <c r="B59" s="111" t="s">
        <v>7</v>
      </c>
      <c r="C59" s="111"/>
      <c r="D59" s="17" t="s">
        <v>8</v>
      </c>
      <c r="E59" s="15"/>
      <c r="F59" s="15"/>
    </row>
    <row r="60" spans="1:9" x14ac:dyDescent="0.25">
      <c r="A60" s="1">
        <v>43739</v>
      </c>
      <c r="C60" s="3" t="s">
        <v>16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</v>
      </c>
    </row>
    <row r="63" spans="1:9" x14ac:dyDescent="0.25">
      <c r="A63" s="105" t="s">
        <v>9</v>
      </c>
      <c r="B63" s="105"/>
      <c r="C63" s="105"/>
      <c r="D63" s="105"/>
      <c r="E63" s="105"/>
      <c r="F63" s="105"/>
    </row>
    <row r="64" spans="1:9" x14ac:dyDescent="0.25">
      <c r="A64" s="105"/>
      <c r="B64" s="105"/>
      <c r="C64" s="105"/>
      <c r="D64" s="105"/>
      <c r="E64" s="105"/>
      <c r="F64" s="105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05" t="s">
        <v>12</v>
      </c>
      <c r="B69" s="105"/>
      <c r="C69" s="105"/>
      <c r="D69" s="105"/>
      <c r="E69" s="105"/>
      <c r="F69" s="105"/>
    </row>
    <row r="70" spans="1:6" x14ac:dyDescent="0.25">
      <c r="A70" s="105"/>
      <c r="B70" s="105"/>
      <c r="C70" s="105"/>
      <c r="D70" s="105"/>
      <c r="E70" s="105"/>
      <c r="F70" s="105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43739</v>
      </c>
      <c r="C72" s="3" t="s">
        <v>18</v>
      </c>
      <c r="D72" s="63">
        <f>SUM(SEP!D75)</f>
        <v>2066.29</v>
      </c>
    </row>
    <row r="73" spans="1:6" x14ac:dyDescent="0.25">
      <c r="C73" s="3" t="s">
        <v>5</v>
      </c>
      <c r="D73" s="4">
        <f>SUM(D62)</f>
        <v>0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43769</v>
      </c>
      <c r="C75" s="3" t="s">
        <v>19</v>
      </c>
      <c r="D75" s="4">
        <f>SUM(D72:D74)</f>
        <v>2066.29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06" t="s">
        <v>0</v>
      </c>
      <c r="C99" s="106"/>
      <c r="D99" s="107" t="s">
        <v>1</v>
      </c>
      <c r="E99" s="107"/>
      <c r="F99" s="107"/>
    </row>
    <row r="100" spans="1:6" ht="15.75" x14ac:dyDescent="0.25">
      <c r="B100" s="106"/>
      <c r="C100" s="106"/>
      <c r="D100" s="108" t="s">
        <v>20</v>
      </c>
      <c r="E100" s="108"/>
      <c r="F100" s="108"/>
    </row>
    <row r="101" spans="1:6" ht="15.75" x14ac:dyDescent="0.25">
      <c r="B101" s="106"/>
      <c r="C101" s="106"/>
      <c r="D101" s="7" t="s">
        <v>54</v>
      </c>
      <c r="E101" s="109">
        <f>SUM('DATA ENTRY'!C4)</f>
        <v>2023</v>
      </c>
      <c r="F101" s="109"/>
    </row>
    <row r="102" spans="1:6" x14ac:dyDescent="0.25">
      <c r="A102" s="110" t="s">
        <v>21</v>
      </c>
      <c r="B102" s="110"/>
      <c r="C102" s="110"/>
      <c r="D102" s="110"/>
    </row>
    <row r="103" spans="1:6" x14ac:dyDescent="0.25">
      <c r="A103" s="110"/>
      <c r="B103" s="110"/>
      <c r="C103" s="110"/>
      <c r="D103" s="110"/>
    </row>
    <row r="104" spans="1:6" x14ac:dyDescent="0.25">
      <c r="A104" s="105" t="s">
        <v>5</v>
      </c>
      <c r="B104" s="105"/>
      <c r="C104" s="105"/>
      <c r="D104" s="105"/>
      <c r="E104" s="105"/>
      <c r="F104" s="105"/>
    </row>
    <row r="105" spans="1:6" x14ac:dyDescent="0.25">
      <c r="A105" s="105"/>
      <c r="B105" s="105"/>
      <c r="C105" s="105"/>
      <c r="D105" s="105"/>
      <c r="E105" s="105"/>
      <c r="F105" s="105"/>
    </row>
    <row r="106" spans="1:6" x14ac:dyDescent="0.25">
      <c r="A106" s="35" t="s">
        <v>6</v>
      </c>
      <c r="B106" s="112" t="s">
        <v>7</v>
      </c>
      <c r="C106" s="112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05" t="s">
        <v>9</v>
      </c>
      <c r="B120" s="105"/>
      <c r="C120" s="105"/>
      <c r="D120" s="105"/>
      <c r="E120" s="105"/>
      <c r="F120" s="105"/>
    </row>
    <row r="121" spans="1:6" ht="14.25" customHeight="1" x14ac:dyDescent="0.25">
      <c r="A121" s="105"/>
      <c r="B121" s="105"/>
      <c r="C121" s="105"/>
      <c r="D121" s="105"/>
      <c r="E121" s="105"/>
      <c r="F121" s="105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05" t="s">
        <v>12</v>
      </c>
      <c r="B140" s="105"/>
      <c r="C140" s="105"/>
      <c r="D140" s="105"/>
      <c r="E140" s="105"/>
      <c r="F140" s="105"/>
    </row>
    <row r="141" spans="1:6" x14ac:dyDescent="0.25">
      <c r="A141" s="105"/>
      <c r="B141" s="105"/>
      <c r="C141" s="105"/>
      <c r="D141" s="105"/>
      <c r="E141" s="105"/>
      <c r="F141" s="105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43739</v>
      </c>
      <c r="C143" s="3" t="s">
        <v>13</v>
      </c>
      <c r="D143" s="28">
        <f>SUM(SEP!D146)</f>
        <v>2113.9299999999998</v>
      </c>
    </row>
    <row r="144" spans="1:6" x14ac:dyDescent="0.25"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43769</v>
      </c>
      <c r="C146" s="3" t="s">
        <v>14</v>
      </c>
      <c r="D146" s="4">
        <f>SUM(D143:D145)</f>
        <v>2113.9299999999998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06" t="s">
        <v>0</v>
      </c>
      <c r="C148" s="106"/>
      <c r="D148" s="107" t="s">
        <v>1</v>
      </c>
      <c r="E148" s="107"/>
      <c r="F148" s="107"/>
    </row>
    <row r="149" spans="1:6" ht="15.75" x14ac:dyDescent="0.25">
      <c r="B149" s="106"/>
      <c r="C149" s="106"/>
      <c r="D149" s="108" t="s">
        <v>20</v>
      </c>
      <c r="E149" s="108"/>
      <c r="F149" s="108"/>
    </row>
    <row r="150" spans="1:6" ht="15.75" x14ac:dyDescent="0.25">
      <c r="B150" s="106"/>
      <c r="C150" s="106"/>
      <c r="D150" s="7" t="s">
        <v>54</v>
      </c>
      <c r="E150" s="109">
        <f>SUM('DATA ENTRY'!C4)</f>
        <v>2023</v>
      </c>
      <c r="F150" s="109"/>
    </row>
    <row r="151" spans="1:6" ht="31.5" x14ac:dyDescent="0.25">
      <c r="B151" s="106" t="s">
        <v>22</v>
      </c>
      <c r="C151" s="106"/>
      <c r="D151" s="7"/>
      <c r="E151" s="88"/>
      <c r="F151" s="88"/>
    </row>
    <row r="152" spans="1:6" x14ac:dyDescent="0.25">
      <c r="A152" s="110" t="s">
        <v>21</v>
      </c>
      <c r="B152" s="110"/>
      <c r="C152" s="110"/>
      <c r="D152" s="110"/>
    </row>
    <row r="153" spans="1:6" x14ac:dyDescent="0.25">
      <c r="A153" s="110"/>
      <c r="B153" s="110"/>
      <c r="C153" s="110"/>
      <c r="D153" s="110"/>
    </row>
    <row r="154" spans="1:6" x14ac:dyDescent="0.25">
      <c r="A154" s="105" t="s">
        <v>5</v>
      </c>
      <c r="B154" s="105"/>
      <c r="C154" s="105"/>
      <c r="D154" s="105"/>
      <c r="E154" s="105"/>
      <c r="F154" s="105"/>
    </row>
    <row r="155" spans="1:6" x14ac:dyDescent="0.25">
      <c r="A155" s="105"/>
      <c r="B155" s="105"/>
      <c r="C155" s="105"/>
      <c r="D155" s="105"/>
      <c r="E155" s="105"/>
      <c r="F155" s="105"/>
    </row>
    <row r="156" spans="1:6" x14ac:dyDescent="0.25">
      <c r="A156" s="35" t="s">
        <v>6</v>
      </c>
      <c r="B156" s="112" t="s">
        <v>7</v>
      </c>
      <c r="C156" s="112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05" t="s">
        <v>9</v>
      </c>
      <c r="B169" s="105"/>
      <c r="C169" s="105"/>
      <c r="D169" s="105"/>
      <c r="E169" s="105"/>
      <c r="F169" s="105"/>
    </row>
    <row r="170" spans="1:6" x14ac:dyDescent="0.25">
      <c r="A170" s="105"/>
      <c r="B170" s="105"/>
      <c r="C170" s="105"/>
      <c r="D170" s="105"/>
      <c r="E170" s="105"/>
      <c r="F170" s="105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05" t="s">
        <v>12</v>
      </c>
      <c r="B187" s="105"/>
      <c r="C187" s="105"/>
      <c r="D187" s="105"/>
      <c r="E187" s="105"/>
      <c r="F187" s="105"/>
    </row>
    <row r="188" spans="1:6" x14ac:dyDescent="0.25">
      <c r="A188" s="105"/>
      <c r="B188" s="105"/>
      <c r="C188" s="105"/>
      <c r="D188" s="105"/>
      <c r="E188" s="105"/>
      <c r="F188" s="105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43739</v>
      </c>
      <c r="C190" s="3" t="s">
        <v>13</v>
      </c>
      <c r="D190" s="28">
        <f>SUM(SEP!D193)</f>
        <v>1325.03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43769</v>
      </c>
      <c r="C193" s="3" t="s">
        <v>14</v>
      </c>
      <c r="D193" s="4">
        <f>SUM(D190:D192)</f>
        <v>1325.03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E151" sqref="E151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06" t="s">
        <v>0</v>
      </c>
      <c r="C1" s="106"/>
      <c r="D1" s="107" t="s">
        <v>1</v>
      </c>
      <c r="E1" s="107"/>
      <c r="F1" s="107"/>
    </row>
    <row r="2" spans="1:12" ht="14.25" customHeight="1" x14ac:dyDescent="0.25">
      <c r="B2" s="106"/>
      <c r="C2" s="106"/>
      <c r="D2" s="108" t="s">
        <v>2</v>
      </c>
      <c r="E2" s="108"/>
      <c r="F2" s="108"/>
      <c r="G2" s="6"/>
    </row>
    <row r="3" spans="1:12" ht="15.75" x14ac:dyDescent="0.25">
      <c r="B3" s="106"/>
      <c r="C3" s="106"/>
      <c r="D3" s="7" t="s">
        <v>55</v>
      </c>
      <c r="E3" s="109">
        <f>SUM('DATA ENTRY'!C4)</f>
        <v>2023</v>
      </c>
      <c r="F3" s="109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0" t="s">
        <v>4</v>
      </c>
      <c r="B5" s="110"/>
      <c r="C5" s="110"/>
      <c r="D5" s="110"/>
      <c r="E5" s="10"/>
      <c r="F5" s="10"/>
      <c r="G5" s="11"/>
    </row>
    <row r="6" spans="1:12" ht="14.25" customHeight="1" x14ac:dyDescent="0.5">
      <c r="A6" s="110"/>
      <c r="B6" s="110"/>
      <c r="C6" s="110"/>
      <c r="D6" s="110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05" t="s">
        <v>5</v>
      </c>
      <c r="B8" s="105"/>
      <c r="C8" s="105"/>
      <c r="D8" s="105"/>
      <c r="E8" s="105"/>
      <c r="F8" s="105"/>
      <c r="G8" s="15"/>
    </row>
    <row r="9" spans="1:12" x14ac:dyDescent="0.25">
      <c r="A9" s="105"/>
      <c r="B9" s="105"/>
      <c r="C9" s="105"/>
      <c r="D9" s="105"/>
      <c r="E9" s="105"/>
      <c r="F9" s="105"/>
    </row>
    <row r="10" spans="1:12" ht="15" customHeight="1" x14ac:dyDescent="0.25">
      <c r="A10" s="16" t="s">
        <v>6</v>
      </c>
      <c r="B10" s="111" t="s">
        <v>7</v>
      </c>
      <c r="C10" s="111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05" t="s">
        <v>9</v>
      </c>
      <c r="B24" s="105"/>
      <c r="C24" s="105"/>
      <c r="D24" s="105"/>
      <c r="E24" s="105"/>
      <c r="F24" s="105"/>
      <c r="H24" s="1"/>
      <c r="I24" s="20"/>
      <c r="J24" s="19"/>
      <c r="K24" s="3"/>
      <c r="L24" s="4"/>
    </row>
    <row r="25" spans="1:12" ht="15" customHeight="1" x14ac:dyDescent="0.25">
      <c r="A25" s="105"/>
      <c r="B25" s="105"/>
      <c r="C25" s="105"/>
      <c r="D25" s="105"/>
      <c r="E25" s="105"/>
      <c r="F25" s="105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05" t="s">
        <v>12</v>
      </c>
      <c r="B38" s="105"/>
      <c r="C38" s="105"/>
      <c r="D38" s="105"/>
      <c r="E38" s="105"/>
      <c r="F38" s="105"/>
    </row>
    <row r="39" spans="1:12" ht="15" customHeight="1" x14ac:dyDescent="0.25">
      <c r="A39" s="105"/>
      <c r="B39" s="105"/>
      <c r="C39" s="105"/>
      <c r="D39" s="105"/>
      <c r="E39" s="105"/>
      <c r="F39" s="105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43770</v>
      </c>
      <c r="B41" s="5"/>
      <c r="C41" s="3" t="s">
        <v>13</v>
      </c>
      <c r="D41" s="63">
        <f>SUM(OCT!D44)</f>
        <v>8007.29</v>
      </c>
    </row>
    <row r="42" spans="1:12" x14ac:dyDescent="0.25"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43799</v>
      </c>
      <c r="C44" s="3" t="s">
        <v>14</v>
      </c>
      <c r="D44" s="4">
        <f>SUM(D41:D43)</f>
        <v>8007.29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06" t="s">
        <v>0</v>
      </c>
      <c r="C50" s="106"/>
      <c r="D50" s="107" t="s">
        <v>1</v>
      </c>
      <c r="E50" s="107"/>
      <c r="F50" s="107"/>
      <c r="H50" s="20"/>
    </row>
    <row r="51" spans="1:9" ht="15.75" x14ac:dyDescent="0.25">
      <c r="B51" s="106"/>
      <c r="C51" s="106"/>
      <c r="D51" s="108" t="s">
        <v>2</v>
      </c>
      <c r="E51" s="108"/>
      <c r="F51" s="108"/>
      <c r="H51" s="20"/>
      <c r="I51" s="19"/>
    </row>
    <row r="52" spans="1:9" ht="15.75" x14ac:dyDescent="0.25">
      <c r="B52" s="106"/>
      <c r="C52" s="106"/>
      <c r="D52" s="7" t="s">
        <v>55</v>
      </c>
      <c r="E52" s="109">
        <f>SUM('DATA ENTRY'!C4)</f>
        <v>2023</v>
      </c>
      <c r="F52" s="109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0" t="s">
        <v>15</v>
      </c>
      <c r="B55" s="110"/>
      <c r="C55" s="110"/>
      <c r="D55" s="110"/>
      <c r="E55" s="10"/>
      <c r="F55" s="10"/>
    </row>
    <row r="56" spans="1:9" ht="15.75" x14ac:dyDescent="0.25">
      <c r="A56" s="110"/>
      <c r="B56" s="110"/>
      <c r="C56" s="110"/>
      <c r="D56" s="110"/>
      <c r="E56" s="10"/>
      <c r="F56" s="10"/>
    </row>
    <row r="57" spans="1:9" x14ac:dyDescent="0.25">
      <c r="A57" s="105" t="s">
        <v>5</v>
      </c>
      <c r="B57" s="105"/>
      <c r="C57" s="105"/>
      <c r="D57" s="105"/>
      <c r="E57" s="105"/>
      <c r="F57" s="105"/>
    </row>
    <row r="58" spans="1:9" x14ac:dyDescent="0.25">
      <c r="A58" s="105"/>
      <c r="B58" s="105"/>
      <c r="C58" s="105"/>
      <c r="D58" s="105"/>
      <c r="E58" s="105"/>
      <c r="F58" s="105"/>
    </row>
    <row r="59" spans="1:9" x14ac:dyDescent="0.25">
      <c r="A59" s="16" t="s">
        <v>6</v>
      </c>
      <c r="B59" s="111" t="s">
        <v>7</v>
      </c>
      <c r="C59" s="111"/>
      <c r="D59" s="17" t="s">
        <v>8</v>
      </c>
      <c r="E59" s="15"/>
      <c r="F59" s="15"/>
    </row>
    <row r="60" spans="1:9" x14ac:dyDescent="0.25">
      <c r="A60" s="1">
        <v>43770</v>
      </c>
      <c r="C60" s="3" t="s">
        <v>16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</v>
      </c>
    </row>
    <row r="63" spans="1:9" x14ac:dyDescent="0.25">
      <c r="A63" s="105" t="s">
        <v>9</v>
      </c>
      <c r="B63" s="105"/>
      <c r="C63" s="105"/>
      <c r="D63" s="105"/>
      <c r="E63" s="105"/>
      <c r="F63" s="105"/>
    </row>
    <row r="64" spans="1:9" x14ac:dyDescent="0.25">
      <c r="A64" s="105"/>
      <c r="B64" s="105"/>
      <c r="C64" s="105"/>
      <c r="D64" s="105"/>
      <c r="E64" s="105"/>
      <c r="F64" s="105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05" t="s">
        <v>12</v>
      </c>
      <c r="B69" s="105"/>
      <c r="C69" s="105"/>
      <c r="D69" s="105"/>
      <c r="E69" s="105"/>
      <c r="F69" s="105"/>
    </row>
    <row r="70" spans="1:6" x14ac:dyDescent="0.25">
      <c r="A70" s="105"/>
      <c r="B70" s="105"/>
      <c r="C70" s="105"/>
      <c r="D70" s="105"/>
      <c r="E70" s="105"/>
      <c r="F70" s="105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43770</v>
      </c>
      <c r="C72" s="3" t="s">
        <v>18</v>
      </c>
      <c r="D72" s="63">
        <f>SUM(OCT!D75)</f>
        <v>2066.29</v>
      </c>
    </row>
    <row r="73" spans="1:6" x14ac:dyDescent="0.25">
      <c r="C73" s="3" t="s">
        <v>5</v>
      </c>
      <c r="D73" s="4">
        <f>SUM(D62)</f>
        <v>0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43799</v>
      </c>
      <c r="C75" s="3" t="s">
        <v>19</v>
      </c>
      <c r="D75" s="4">
        <f>SUM(D72:D74)</f>
        <v>2066.29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06" t="s">
        <v>0</v>
      </c>
      <c r="C99" s="106"/>
      <c r="D99" s="107" t="s">
        <v>1</v>
      </c>
      <c r="E99" s="107"/>
      <c r="F99" s="107"/>
    </row>
    <row r="100" spans="1:6" ht="15.75" x14ac:dyDescent="0.25">
      <c r="B100" s="106"/>
      <c r="C100" s="106"/>
      <c r="D100" s="108" t="s">
        <v>20</v>
      </c>
      <c r="E100" s="108"/>
      <c r="F100" s="108"/>
    </row>
    <row r="101" spans="1:6" ht="15.75" x14ac:dyDescent="0.25">
      <c r="B101" s="106"/>
      <c r="C101" s="106"/>
      <c r="D101" s="7" t="s">
        <v>55</v>
      </c>
      <c r="E101" s="109">
        <f>SUM('DATA ENTRY'!C4)</f>
        <v>2023</v>
      </c>
      <c r="F101" s="109"/>
    </row>
    <row r="102" spans="1:6" x14ac:dyDescent="0.25">
      <c r="A102" s="110" t="s">
        <v>21</v>
      </c>
      <c r="B102" s="110"/>
      <c r="C102" s="110"/>
      <c r="D102" s="110"/>
    </row>
    <row r="103" spans="1:6" x14ac:dyDescent="0.25">
      <c r="A103" s="110"/>
      <c r="B103" s="110"/>
      <c r="C103" s="110"/>
      <c r="D103" s="110"/>
    </row>
    <row r="104" spans="1:6" x14ac:dyDescent="0.25">
      <c r="A104" s="105" t="s">
        <v>5</v>
      </c>
      <c r="B104" s="105"/>
      <c r="C104" s="105"/>
      <c r="D104" s="105"/>
      <c r="E104" s="105"/>
      <c r="F104" s="105"/>
    </row>
    <row r="105" spans="1:6" x14ac:dyDescent="0.25">
      <c r="A105" s="105"/>
      <c r="B105" s="105"/>
      <c r="C105" s="105"/>
      <c r="D105" s="105"/>
      <c r="E105" s="105"/>
      <c r="F105" s="105"/>
    </row>
    <row r="106" spans="1:6" x14ac:dyDescent="0.25">
      <c r="A106" s="35" t="s">
        <v>6</v>
      </c>
      <c r="B106" s="112" t="s">
        <v>7</v>
      </c>
      <c r="C106" s="112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05" t="s">
        <v>9</v>
      </c>
      <c r="B120" s="105"/>
      <c r="C120" s="105"/>
      <c r="D120" s="105"/>
      <c r="E120" s="105"/>
      <c r="F120" s="105"/>
    </row>
    <row r="121" spans="1:6" ht="14.25" customHeight="1" x14ac:dyDescent="0.25">
      <c r="A121" s="105"/>
      <c r="B121" s="105"/>
      <c r="C121" s="105"/>
      <c r="D121" s="105"/>
      <c r="E121" s="105"/>
      <c r="F121" s="105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05" t="s">
        <v>12</v>
      </c>
      <c r="B140" s="105"/>
      <c r="C140" s="105"/>
      <c r="D140" s="105"/>
      <c r="E140" s="105"/>
      <c r="F140" s="105"/>
    </row>
    <row r="141" spans="1:6" x14ac:dyDescent="0.25">
      <c r="A141" s="105"/>
      <c r="B141" s="105"/>
      <c r="C141" s="105"/>
      <c r="D141" s="105"/>
      <c r="E141" s="105"/>
      <c r="F141" s="105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43770</v>
      </c>
      <c r="C143" s="3" t="s">
        <v>13</v>
      </c>
      <c r="D143" s="28">
        <f>SUM(OCT!D146)</f>
        <v>2113.9299999999998</v>
      </c>
    </row>
    <row r="144" spans="1:6" x14ac:dyDescent="0.25"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43799</v>
      </c>
      <c r="C146" s="3" t="s">
        <v>14</v>
      </c>
      <c r="D146" s="4">
        <f>SUM(D143:D145)</f>
        <v>2113.9299999999998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06" t="s">
        <v>0</v>
      </c>
      <c r="C148" s="106"/>
      <c r="D148" s="107" t="s">
        <v>1</v>
      </c>
      <c r="E148" s="107"/>
      <c r="F148" s="107"/>
    </row>
    <row r="149" spans="1:6" ht="15.75" x14ac:dyDescent="0.25">
      <c r="B149" s="106"/>
      <c r="C149" s="106"/>
      <c r="D149" s="108" t="s">
        <v>20</v>
      </c>
      <c r="E149" s="108"/>
      <c r="F149" s="108"/>
    </row>
    <row r="150" spans="1:6" ht="15.75" x14ac:dyDescent="0.25">
      <c r="B150" s="106"/>
      <c r="C150" s="106"/>
      <c r="D150" s="7" t="s">
        <v>55</v>
      </c>
      <c r="E150" s="109">
        <f>SUM('DATA ENTRY'!C4)</f>
        <v>2023</v>
      </c>
      <c r="F150" s="109"/>
    </row>
    <row r="151" spans="1:6" ht="31.5" x14ac:dyDescent="0.25">
      <c r="B151" s="106" t="s">
        <v>22</v>
      </c>
      <c r="C151" s="106"/>
      <c r="D151" s="7"/>
      <c r="E151" s="88"/>
      <c r="F151" s="88"/>
    </row>
    <row r="152" spans="1:6" x14ac:dyDescent="0.25">
      <c r="A152" s="110" t="s">
        <v>21</v>
      </c>
      <c r="B152" s="110"/>
      <c r="C152" s="110"/>
      <c r="D152" s="110"/>
    </row>
    <row r="153" spans="1:6" x14ac:dyDescent="0.25">
      <c r="A153" s="110"/>
      <c r="B153" s="110"/>
      <c r="C153" s="110"/>
      <c r="D153" s="110"/>
    </row>
    <row r="154" spans="1:6" x14ac:dyDescent="0.25">
      <c r="A154" s="105" t="s">
        <v>5</v>
      </c>
      <c r="B154" s="105"/>
      <c r="C154" s="105"/>
      <c r="D154" s="105"/>
      <c r="E154" s="105"/>
      <c r="F154" s="105"/>
    </row>
    <row r="155" spans="1:6" x14ac:dyDescent="0.25">
      <c r="A155" s="105"/>
      <c r="B155" s="105"/>
      <c r="C155" s="105"/>
      <c r="D155" s="105"/>
      <c r="E155" s="105"/>
      <c r="F155" s="105"/>
    </row>
    <row r="156" spans="1:6" x14ac:dyDescent="0.25">
      <c r="A156" s="35" t="s">
        <v>6</v>
      </c>
      <c r="B156" s="112" t="s">
        <v>7</v>
      </c>
      <c r="C156" s="112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05" t="s">
        <v>9</v>
      </c>
      <c r="B169" s="105"/>
      <c r="C169" s="105"/>
      <c r="D169" s="105"/>
      <c r="E169" s="105"/>
      <c r="F169" s="105"/>
    </row>
    <row r="170" spans="1:6" x14ac:dyDescent="0.25">
      <c r="A170" s="105"/>
      <c r="B170" s="105"/>
      <c r="C170" s="105"/>
      <c r="D170" s="105"/>
      <c r="E170" s="105"/>
      <c r="F170" s="105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05" t="s">
        <v>12</v>
      </c>
      <c r="B187" s="105"/>
      <c r="C187" s="105"/>
      <c r="D187" s="105"/>
      <c r="E187" s="105"/>
      <c r="F187" s="105"/>
    </row>
    <row r="188" spans="1:6" x14ac:dyDescent="0.25">
      <c r="A188" s="105"/>
      <c r="B188" s="105"/>
      <c r="C188" s="105"/>
      <c r="D188" s="105"/>
      <c r="E188" s="105"/>
      <c r="F188" s="105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43770</v>
      </c>
      <c r="C190" s="3" t="s">
        <v>13</v>
      </c>
      <c r="D190" s="28">
        <f>SUM(OCT!D193)</f>
        <v>1325.03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43799</v>
      </c>
      <c r="C193" s="3" t="s">
        <v>14</v>
      </c>
      <c r="D193" s="4">
        <f>SUM(D190:D192)</f>
        <v>1325.03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E151" sqref="E151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06" t="s">
        <v>0</v>
      </c>
      <c r="C1" s="106"/>
      <c r="D1" s="107" t="s">
        <v>1</v>
      </c>
      <c r="E1" s="107"/>
      <c r="F1" s="107"/>
    </row>
    <row r="2" spans="1:12" ht="14.25" customHeight="1" x14ac:dyDescent="0.25">
      <c r="B2" s="106"/>
      <c r="C2" s="106"/>
      <c r="D2" s="108" t="s">
        <v>2</v>
      </c>
      <c r="E2" s="108"/>
      <c r="F2" s="108"/>
      <c r="G2" s="6"/>
    </row>
    <row r="3" spans="1:12" ht="15.75" x14ac:dyDescent="0.25">
      <c r="B3" s="106"/>
      <c r="C3" s="106"/>
      <c r="D3" s="7" t="s">
        <v>56</v>
      </c>
      <c r="E3" s="109">
        <f>SUM('DATA ENTRY'!C4)</f>
        <v>2023</v>
      </c>
      <c r="F3" s="109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0" t="s">
        <v>4</v>
      </c>
      <c r="B5" s="110"/>
      <c r="C5" s="110"/>
      <c r="D5" s="110"/>
      <c r="E5" s="10"/>
      <c r="F5" s="10"/>
      <c r="G5" s="11"/>
    </row>
    <row r="6" spans="1:12" ht="14.25" customHeight="1" x14ac:dyDescent="0.5">
      <c r="A6" s="110"/>
      <c r="B6" s="110"/>
      <c r="C6" s="110"/>
      <c r="D6" s="110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05" t="s">
        <v>5</v>
      </c>
      <c r="B8" s="105"/>
      <c r="C8" s="105"/>
      <c r="D8" s="105"/>
      <c r="E8" s="105"/>
      <c r="F8" s="105"/>
      <c r="G8" s="15"/>
    </row>
    <row r="9" spans="1:12" x14ac:dyDescent="0.25">
      <c r="A9" s="105"/>
      <c r="B9" s="105"/>
      <c r="C9" s="105"/>
      <c r="D9" s="105"/>
      <c r="E9" s="105"/>
      <c r="F9" s="105"/>
    </row>
    <row r="10" spans="1:12" ht="15" customHeight="1" x14ac:dyDescent="0.25">
      <c r="A10" s="16" t="s">
        <v>6</v>
      </c>
      <c r="B10" s="111" t="s">
        <v>7</v>
      </c>
      <c r="C10" s="111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05" t="s">
        <v>9</v>
      </c>
      <c r="B24" s="105"/>
      <c r="C24" s="105"/>
      <c r="D24" s="105"/>
      <c r="E24" s="105"/>
      <c r="F24" s="105"/>
      <c r="H24" s="1"/>
      <c r="I24" s="20"/>
      <c r="J24" s="19"/>
      <c r="K24" s="3"/>
      <c r="L24" s="4"/>
    </row>
    <row r="25" spans="1:12" ht="15" customHeight="1" x14ac:dyDescent="0.25">
      <c r="A25" s="105"/>
      <c r="B25" s="105"/>
      <c r="C25" s="105"/>
      <c r="D25" s="105"/>
      <c r="E25" s="105"/>
      <c r="F25" s="105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05" t="s">
        <v>12</v>
      </c>
      <c r="B38" s="105"/>
      <c r="C38" s="105"/>
      <c r="D38" s="105"/>
      <c r="E38" s="105"/>
      <c r="F38" s="105"/>
    </row>
    <row r="39" spans="1:12" ht="15" customHeight="1" x14ac:dyDescent="0.25">
      <c r="A39" s="105"/>
      <c r="B39" s="105"/>
      <c r="C39" s="105"/>
      <c r="D39" s="105"/>
      <c r="E39" s="105"/>
      <c r="F39" s="105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43800</v>
      </c>
      <c r="B41" s="5"/>
      <c r="C41" s="3" t="s">
        <v>13</v>
      </c>
      <c r="D41" s="63">
        <f>SUM(NOV!D44)</f>
        <v>8007.29</v>
      </c>
    </row>
    <row r="42" spans="1:12" x14ac:dyDescent="0.25"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43830</v>
      </c>
      <c r="C44" s="3" t="s">
        <v>14</v>
      </c>
      <c r="D44" s="4">
        <f>SUM(D41:D43)</f>
        <v>8007.29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06" t="s">
        <v>0</v>
      </c>
      <c r="C50" s="106"/>
      <c r="D50" s="107" t="s">
        <v>1</v>
      </c>
      <c r="E50" s="107"/>
      <c r="F50" s="107"/>
      <c r="H50" s="20"/>
    </row>
    <row r="51" spans="1:9" ht="15.75" x14ac:dyDescent="0.25">
      <c r="B51" s="106"/>
      <c r="C51" s="106"/>
      <c r="D51" s="108" t="s">
        <v>2</v>
      </c>
      <c r="E51" s="108"/>
      <c r="F51" s="108"/>
      <c r="H51" s="20"/>
      <c r="I51" s="19"/>
    </row>
    <row r="52" spans="1:9" ht="15.75" x14ac:dyDescent="0.25">
      <c r="B52" s="106"/>
      <c r="C52" s="106"/>
      <c r="D52" s="7" t="s">
        <v>56</v>
      </c>
      <c r="E52" s="109">
        <f>SUM('DATA ENTRY'!C4)</f>
        <v>2023</v>
      </c>
      <c r="F52" s="109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0" t="s">
        <v>15</v>
      </c>
      <c r="B55" s="110"/>
      <c r="C55" s="110"/>
      <c r="D55" s="110"/>
      <c r="E55" s="10"/>
      <c r="F55" s="10"/>
    </row>
    <row r="56" spans="1:9" ht="15.75" x14ac:dyDescent="0.25">
      <c r="A56" s="110"/>
      <c r="B56" s="110"/>
      <c r="C56" s="110"/>
      <c r="D56" s="110"/>
      <c r="E56" s="10"/>
      <c r="F56" s="10"/>
    </row>
    <row r="57" spans="1:9" x14ac:dyDescent="0.25">
      <c r="A57" s="105" t="s">
        <v>5</v>
      </c>
      <c r="B57" s="105"/>
      <c r="C57" s="105"/>
      <c r="D57" s="105"/>
      <c r="E57" s="105"/>
      <c r="F57" s="105"/>
    </row>
    <row r="58" spans="1:9" x14ac:dyDescent="0.25">
      <c r="A58" s="105"/>
      <c r="B58" s="105"/>
      <c r="C58" s="105"/>
      <c r="D58" s="105"/>
      <c r="E58" s="105"/>
      <c r="F58" s="105"/>
    </row>
    <row r="59" spans="1:9" x14ac:dyDescent="0.25">
      <c r="A59" s="16" t="s">
        <v>6</v>
      </c>
      <c r="B59" s="111" t="s">
        <v>7</v>
      </c>
      <c r="C59" s="111"/>
      <c r="D59" s="17" t="s">
        <v>8</v>
      </c>
      <c r="E59" s="15"/>
      <c r="F59" s="15"/>
    </row>
    <row r="60" spans="1:9" x14ac:dyDescent="0.25">
      <c r="A60" s="1">
        <v>43800</v>
      </c>
      <c r="C60" s="3" t="s">
        <v>16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</v>
      </c>
    </row>
    <row r="63" spans="1:9" x14ac:dyDescent="0.25">
      <c r="A63" s="105" t="s">
        <v>9</v>
      </c>
      <c r="B63" s="105"/>
      <c r="C63" s="105"/>
      <c r="D63" s="105"/>
      <c r="E63" s="105"/>
      <c r="F63" s="105"/>
    </row>
    <row r="64" spans="1:9" x14ac:dyDescent="0.25">
      <c r="A64" s="105"/>
      <c r="B64" s="105"/>
      <c r="C64" s="105"/>
      <c r="D64" s="105"/>
      <c r="E64" s="105"/>
      <c r="F64" s="105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05" t="s">
        <v>12</v>
      </c>
      <c r="B69" s="105"/>
      <c r="C69" s="105"/>
      <c r="D69" s="105"/>
      <c r="E69" s="105"/>
      <c r="F69" s="105"/>
    </row>
    <row r="70" spans="1:6" x14ac:dyDescent="0.25">
      <c r="A70" s="105"/>
      <c r="B70" s="105"/>
      <c r="C70" s="105"/>
      <c r="D70" s="105"/>
      <c r="E70" s="105"/>
      <c r="F70" s="105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43800</v>
      </c>
      <c r="C72" s="3" t="s">
        <v>18</v>
      </c>
      <c r="D72" s="63">
        <f>SUM(NOV!D75)</f>
        <v>2066.29</v>
      </c>
    </row>
    <row r="73" spans="1:6" x14ac:dyDescent="0.25">
      <c r="C73" s="3" t="s">
        <v>5</v>
      </c>
      <c r="D73" s="4">
        <f>SUM(D62)</f>
        <v>0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43830</v>
      </c>
      <c r="C75" s="3" t="s">
        <v>19</v>
      </c>
      <c r="D75" s="4">
        <f>SUM(D72:D74)</f>
        <v>2066.29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06" t="s">
        <v>0</v>
      </c>
      <c r="C99" s="106"/>
      <c r="D99" s="107" t="s">
        <v>1</v>
      </c>
      <c r="E99" s="107"/>
      <c r="F99" s="107"/>
    </row>
    <row r="100" spans="1:6" ht="15.75" x14ac:dyDescent="0.25">
      <c r="B100" s="106"/>
      <c r="C100" s="106"/>
      <c r="D100" s="108" t="s">
        <v>20</v>
      </c>
      <c r="E100" s="108"/>
      <c r="F100" s="108"/>
    </row>
    <row r="101" spans="1:6" ht="15.75" x14ac:dyDescent="0.25">
      <c r="B101" s="106"/>
      <c r="C101" s="106"/>
      <c r="D101" s="7" t="s">
        <v>56</v>
      </c>
      <c r="E101" s="109">
        <f>SUM('DATA ENTRY'!C4)</f>
        <v>2023</v>
      </c>
      <c r="F101" s="109"/>
    </row>
    <row r="102" spans="1:6" x14ac:dyDescent="0.25">
      <c r="A102" s="110" t="s">
        <v>21</v>
      </c>
      <c r="B102" s="110"/>
      <c r="C102" s="110"/>
      <c r="D102" s="110"/>
    </row>
    <row r="103" spans="1:6" x14ac:dyDescent="0.25">
      <c r="A103" s="110"/>
      <c r="B103" s="110"/>
      <c r="C103" s="110"/>
      <c r="D103" s="110"/>
    </row>
    <row r="104" spans="1:6" x14ac:dyDescent="0.25">
      <c r="A104" s="105" t="s">
        <v>5</v>
      </c>
      <c r="B104" s="105"/>
      <c r="C104" s="105"/>
      <c r="D104" s="105"/>
      <c r="E104" s="105"/>
      <c r="F104" s="105"/>
    </row>
    <row r="105" spans="1:6" x14ac:dyDescent="0.25">
      <c r="A105" s="105"/>
      <c r="B105" s="105"/>
      <c r="C105" s="105"/>
      <c r="D105" s="105"/>
      <c r="E105" s="105"/>
      <c r="F105" s="105"/>
    </row>
    <row r="106" spans="1:6" x14ac:dyDescent="0.25">
      <c r="A106" s="35" t="s">
        <v>6</v>
      </c>
      <c r="B106" s="112" t="s">
        <v>7</v>
      </c>
      <c r="C106" s="112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05" t="s">
        <v>9</v>
      </c>
      <c r="B120" s="105"/>
      <c r="C120" s="105"/>
      <c r="D120" s="105"/>
      <c r="E120" s="105"/>
      <c r="F120" s="105"/>
    </row>
    <row r="121" spans="1:6" ht="14.25" customHeight="1" x14ac:dyDescent="0.25">
      <c r="A121" s="105"/>
      <c r="B121" s="105"/>
      <c r="C121" s="105"/>
      <c r="D121" s="105"/>
      <c r="E121" s="105"/>
      <c r="F121" s="105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05" t="s">
        <v>12</v>
      </c>
      <c r="B140" s="105"/>
      <c r="C140" s="105"/>
      <c r="D140" s="105"/>
      <c r="E140" s="105"/>
      <c r="F140" s="105"/>
    </row>
    <row r="141" spans="1:6" x14ac:dyDescent="0.25">
      <c r="A141" s="105"/>
      <c r="B141" s="105"/>
      <c r="C141" s="105"/>
      <c r="D141" s="105"/>
      <c r="E141" s="105"/>
      <c r="F141" s="105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43800</v>
      </c>
      <c r="C143" s="3" t="s">
        <v>13</v>
      </c>
      <c r="D143" s="28">
        <f>SUM(NOV!D146)</f>
        <v>2113.9299999999998</v>
      </c>
    </row>
    <row r="144" spans="1:6" x14ac:dyDescent="0.25"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43830</v>
      </c>
      <c r="C146" s="3" t="s">
        <v>14</v>
      </c>
      <c r="D146" s="4">
        <f>SUM(D143:D145)</f>
        <v>2113.9299999999998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06" t="s">
        <v>0</v>
      </c>
      <c r="C148" s="106"/>
      <c r="D148" s="107" t="s">
        <v>1</v>
      </c>
      <c r="E148" s="107"/>
      <c r="F148" s="107"/>
    </row>
    <row r="149" spans="1:6" ht="15.75" x14ac:dyDescent="0.25">
      <c r="B149" s="106"/>
      <c r="C149" s="106"/>
      <c r="D149" s="108" t="s">
        <v>20</v>
      </c>
      <c r="E149" s="108"/>
      <c r="F149" s="108"/>
    </row>
    <row r="150" spans="1:6" ht="15.75" x14ac:dyDescent="0.25">
      <c r="B150" s="106"/>
      <c r="C150" s="106"/>
      <c r="D150" s="7" t="s">
        <v>56</v>
      </c>
      <c r="E150" s="109">
        <f>SUM('DATA ENTRY'!C4)</f>
        <v>2023</v>
      </c>
      <c r="F150" s="109"/>
    </row>
    <row r="151" spans="1:6" ht="31.5" x14ac:dyDescent="0.25">
      <c r="B151" s="106" t="s">
        <v>22</v>
      </c>
      <c r="C151" s="106"/>
      <c r="D151" s="7"/>
      <c r="E151" s="88"/>
      <c r="F151" s="88"/>
    </row>
    <row r="152" spans="1:6" x14ac:dyDescent="0.25">
      <c r="A152" s="110" t="s">
        <v>21</v>
      </c>
      <c r="B152" s="110"/>
      <c r="C152" s="110"/>
      <c r="D152" s="110"/>
    </row>
    <row r="153" spans="1:6" x14ac:dyDescent="0.25">
      <c r="A153" s="110"/>
      <c r="B153" s="110"/>
      <c r="C153" s="110"/>
      <c r="D153" s="110"/>
    </row>
    <row r="154" spans="1:6" x14ac:dyDescent="0.25">
      <c r="A154" s="105" t="s">
        <v>5</v>
      </c>
      <c r="B154" s="105"/>
      <c r="C154" s="105"/>
      <c r="D154" s="105"/>
      <c r="E154" s="105"/>
      <c r="F154" s="105"/>
    </row>
    <row r="155" spans="1:6" x14ac:dyDescent="0.25">
      <c r="A155" s="105"/>
      <c r="B155" s="105"/>
      <c r="C155" s="105"/>
      <c r="D155" s="105"/>
      <c r="E155" s="105"/>
      <c r="F155" s="105"/>
    </row>
    <row r="156" spans="1:6" x14ac:dyDescent="0.25">
      <c r="A156" s="35" t="s">
        <v>6</v>
      </c>
      <c r="B156" s="112" t="s">
        <v>7</v>
      </c>
      <c r="C156" s="112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05" t="s">
        <v>9</v>
      </c>
      <c r="B169" s="105"/>
      <c r="C169" s="105"/>
      <c r="D169" s="105"/>
      <c r="E169" s="105"/>
      <c r="F169" s="105"/>
    </row>
    <row r="170" spans="1:6" x14ac:dyDescent="0.25">
      <c r="A170" s="105"/>
      <c r="B170" s="105"/>
      <c r="C170" s="105"/>
      <c r="D170" s="105"/>
      <c r="E170" s="105"/>
      <c r="F170" s="105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05" t="s">
        <v>12</v>
      </c>
      <c r="B187" s="105"/>
      <c r="C187" s="105"/>
      <c r="D187" s="105"/>
      <c r="E187" s="105"/>
      <c r="F187" s="105"/>
    </row>
    <row r="188" spans="1:6" x14ac:dyDescent="0.25">
      <c r="A188" s="105"/>
      <c r="B188" s="105"/>
      <c r="C188" s="105"/>
      <c r="D188" s="105"/>
      <c r="E188" s="105"/>
      <c r="F188" s="105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43800</v>
      </c>
      <c r="C190" s="3" t="s">
        <v>13</v>
      </c>
      <c r="D190" s="28">
        <f>SUM(NOV!D193)</f>
        <v>1325.03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43830</v>
      </c>
      <c r="C193" s="3" t="s">
        <v>14</v>
      </c>
      <c r="D193" s="4">
        <f>SUM(D190:D192)</f>
        <v>1325.03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E35" sqref="E35:F35"/>
    </sheetView>
  </sheetViews>
  <sheetFormatPr defaultColWidth="12" defaultRowHeight="15" x14ac:dyDescent="0.25"/>
  <cols>
    <col min="1" max="1" width="11.85546875" style="59" customWidth="1"/>
    <col min="2" max="11" width="11.7109375" style="59" customWidth="1"/>
    <col min="12" max="16384" width="12" style="59"/>
  </cols>
  <sheetData>
    <row r="1" spans="1:11" ht="15" customHeight="1" x14ac:dyDescent="0.25">
      <c r="A1" s="113" t="s">
        <v>67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1" ht="15" customHeight="1" x14ac:dyDescent="0.25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15" customHeight="1" x14ac:dyDescent="0.25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5" spans="1:11" x14ac:dyDescent="0.25">
      <c r="A5" s="90">
        <f>SUM('DATA ENTRY'!C4)</f>
        <v>2023</v>
      </c>
      <c r="B5" s="60" t="s">
        <v>24</v>
      </c>
      <c r="C5" s="61"/>
      <c r="D5" s="60" t="s">
        <v>25</v>
      </c>
      <c r="E5" s="61"/>
      <c r="F5" s="60" t="s">
        <v>26</v>
      </c>
      <c r="G5" s="61"/>
      <c r="H5" s="60" t="s">
        <v>27</v>
      </c>
      <c r="I5" s="61"/>
      <c r="J5" s="114" t="s">
        <v>28</v>
      </c>
      <c r="K5" s="115"/>
    </row>
    <row r="6" spans="1:11" x14ac:dyDescent="0.25">
      <c r="A6" s="62" t="s">
        <v>53</v>
      </c>
      <c r="B6" s="98">
        <f>SUM('DATA ENTRY'!D7)</f>
        <v>2113.9299999999998</v>
      </c>
      <c r="C6" s="64" t="s">
        <v>29</v>
      </c>
      <c r="D6" s="65">
        <f>SUM('DATA ENTRY'!D8)</f>
        <v>1325.03</v>
      </c>
      <c r="E6" s="64" t="s">
        <v>29</v>
      </c>
      <c r="F6" s="98">
        <f>SUM('DATA ENTRY'!D10)</f>
        <v>2066.29</v>
      </c>
      <c r="G6" s="64" t="s">
        <v>29</v>
      </c>
      <c r="H6" s="98">
        <f>SUM('DATA ENTRY'!D9)</f>
        <v>8007.29</v>
      </c>
      <c r="I6" s="65" t="s">
        <v>29</v>
      </c>
      <c r="J6" s="66">
        <f>SUM(B6,D6,F6,H6)</f>
        <v>13512.54</v>
      </c>
      <c r="K6" s="67" t="s">
        <v>29</v>
      </c>
    </row>
    <row r="7" spans="1:11" x14ac:dyDescent="0.25">
      <c r="A7" s="68" t="s">
        <v>30</v>
      </c>
      <c r="B7" s="70">
        <f>SUM(JAN!D146)</f>
        <v>2113.9299999999998</v>
      </c>
      <c r="C7" s="69">
        <f t="shared" ref="C7:C18" si="0">IF(B7="","",(B7-B6))</f>
        <v>0</v>
      </c>
      <c r="D7" s="70">
        <f>SUM(JAN!D193)</f>
        <v>1325.03</v>
      </c>
      <c r="E7" s="69">
        <f t="shared" ref="E7:E18" si="1">IF(D7="","",(D7-D6))</f>
        <v>0</v>
      </c>
      <c r="F7" s="70">
        <f>SUM(JAN!D75)</f>
        <v>2066.29</v>
      </c>
      <c r="G7" s="69">
        <f t="shared" ref="G7:G18" si="2">IF(F7="","",(F7-F6))</f>
        <v>0</v>
      </c>
      <c r="H7" s="70">
        <f>SUM(JAN!D44)</f>
        <v>8007.29</v>
      </c>
      <c r="I7" s="70">
        <f t="shared" ref="I7:I18" si="3">IF(H7="","",(H7-H6))</f>
        <v>0</v>
      </c>
      <c r="J7" s="71">
        <f>IF(H7="","",(B7+D7+F7+H7))</f>
        <v>13512.54</v>
      </c>
      <c r="K7" s="69">
        <f>IF(I7="","",(J7-J6))</f>
        <v>0</v>
      </c>
    </row>
    <row r="8" spans="1:11" x14ac:dyDescent="0.25">
      <c r="A8" s="62" t="s">
        <v>31</v>
      </c>
      <c r="B8" s="81">
        <f>SUM(FEB!D146)</f>
        <v>2113.9299999999998</v>
      </c>
      <c r="C8" s="64">
        <f t="shared" si="0"/>
        <v>0</v>
      </c>
      <c r="D8" s="81">
        <f>SUM(FEB!D193)</f>
        <v>1325.03</v>
      </c>
      <c r="E8" s="64">
        <f t="shared" si="1"/>
        <v>0</v>
      </c>
      <c r="F8" s="81">
        <f>SUM(FEB!D75)</f>
        <v>2066.29</v>
      </c>
      <c r="G8" s="64">
        <f t="shared" si="2"/>
        <v>0</v>
      </c>
      <c r="H8" s="81">
        <f>SUM(FEB!D44)</f>
        <v>8007.29</v>
      </c>
      <c r="I8" s="65">
        <f t="shared" si="3"/>
        <v>0</v>
      </c>
      <c r="J8" s="72">
        <f t="shared" ref="J8:J18" si="4">IF(H8="","",(B8+D8+F8+H8))</f>
        <v>13512.54</v>
      </c>
      <c r="K8" s="73">
        <f t="shared" ref="K8:K18" si="5">IF(I8="","",(J8-J7))</f>
        <v>0</v>
      </c>
    </row>
    <row r="9" spans="1:11" x14ac:dyDescent="0.25">
      <c r="A9" s="68" t="s">
        <v>32</v>
      </c>
      <c r="B9" s="70">
        <f>SUM(MAR!D146)</f>
        <v>2113.9299999999998</v>
      </c>
      <c r="C9" s="69">
        <f t="shared" si="0"/>
        <v>0</v>
      </c>
      <c r="D9" s="70">
        <f>SUM(FEB!D193)</f>
        <v>1325.03</v>
      </c>
      <c r="E9" s="69">
        <f t="shared" si="1"/>
        <v>0</v>
      </c>
      <c r="F9" s="70">
        <f>SUM(FEB!D75)</f>
        <v>2066.29</v>
      </c>
      <c r="G9" s="69">
        <f t="shared" si="2"/>
        <v>0</v>
      </c>
      <c r="H9" s="99">
        <f>SUM(FEB!D44)</f>
        <v>8007.29</v>
      </c>
      <c r="I9" s="70">
        <f t="shared" si="3"/>
        <v>0</v>
      </c>
      <c r="J9" s="71">
        <f t="shared" si="4"/>
        <v>13512.54</v>
      </c>
      <c r="K9" s="69">
        <f t="shared" si="5"/>
        <v>0</v>
      </c>
    </row>
    <row r="10" spans="1:11" x14ac:dyDescent="0.25">
      <c r="A10" s="62" t="s">
        <v>33</v>
      </c>
      <c r="B10" s="98">
        <f>SUM(APR!D146)</f>
        <v>2113.9299999999998</v>
      </c>
      <c r="C10" s="64">
        <f t="shared" si="0"/>
        <v>0</v>
      </c>
      <c r="D10" s="65">
        <f>SUM(APR!D193)</f>
        <v>1325.03</v>
      </c>
      <c r="E10" s="64">
        <f t="shared" si="1"/>
        <v>0</v>
      </c>
      <c r="F10" s="81">
        <f>SUM(APR!D75)</f>
        <v>2066.29</v>
      </c>
      <c r="G10" s="64">
        <f t="shared" si="2"/>
        <v>0</v>
      </c>
      <c r="H10" s="98">
        <f>SUM(APR!D44)</f>
        <v>8007.29</v>
      </c>
      <c r="I10" s="65">
        <f t="shared" si="3"/>
        <v>0</v>
      </c>
      <c r="J10" s="72">
        <f t="shared" si="4"/>
        <v>13512.54</v>
      </c>
      <c r="K10" s="73">
        <f t="shared" si="5"/>
        <v>0</v>
      </c>
    </row>
    <row r="11" spans="1:11" x14ac:dyDescent="0.25">
      <c r="A11" s="68" t="s">
        <v>34</v>
      </c>
      <c r="B11" s="70">
        <f>SUM(MAY!D146)</f>
        <v>2113.9299999999998</v>
      </c>
      <c r="C11" s="69">
        <f t="shared" si="0"/>
        <v>0</v>
      </c>
      <c r="D11" s="70">
        <f>SUM(MAY!D193)</f>
        <v>1325.03</v>
      </c>
      <c r="E11" s="69">
        <f t="shared" si="1"/>
        <v>0</v>
      </c>
      <c r="F11" s="70">
        <f>SUM(MAY!D75)</f>
        <v>2066.29</v>
      </c>
      <c r="G11" s="69">
        <f t="shared" si="2"/>
        <v>0</v>
      </c>
      <c r="H11" s="99">
        <f>SUM(MAY!D44)</f>
        <v>8007.29</v>
      </c>
      <c r="I11" s="70">
        <f t="shared" si="3"/>
        <v>0</v>
      </c>
      <c r="J11" s="71">
        <f t="shared" si="4"/>
        <v>13512.54</v>
      </c>
      <c r="K11" s="69">
        <f t="shared" si="5"/>
        <v>0</v>
      </c>
    </row>
    <row r="12" spans="1:11" x14ac:dyDescent="0.25">
      <c r="A12" s="62" t="s">
        <v>35</v>
      </c>
      <c r="B12" s="81">
        <f>SUM(JUN!D146)</f>
        <v>2113.9299999999998</v>
      </c>
      <c r="C12" s="64">
        <f t="shared" si="0"/>
        <v>0</v>
      </c>
      <c r="D12" s="65">
        <f>SUM(JUN!D193)</f>
        <v>1325.03</v>
      </c>
      <c r="E12" s="64">
        <f t="shared" si="1"/>
        <v>0</v>
      </c>
      <c r="F12" s="81">
        <f>SUM(JUN!D75)</f>
        <v>2066.29</v>
      </c>
      <c r="G12" s="64">
        <f t="shared" si="2"/>
        <v>0</v>
      </c>
      <c r="H12" s="98">
        <f>SUM(JUN!D44)</f>
        <v>8007.29</v>
      </c>
      <c r="I12" s="65">
        <f t="shared" si="3"/>
        <v>0</v>
      </c>
      <c r="J12" s="72">
        <f t="shared" si="4"/>
        <v>13512.54</v>
      </c>
      <c r="K12" s="73">
        <f t="shared" si="5"/>
        <v>0</v>
      </c>
    </row>
    <row r="13" spans="1:11" x14ac:dyDescent="0.25">
      <c r="A13" s="68" t="s">
        <v>36</v>
      </c>
      <c r="B13" s="70">
        <f>SUM(JUL!D146)</f>
        <v>2113.9299999999998</v>
      </c>
      <c r="C13" s="69">
        <f t="shared" si="0"/>
        <v>0</v>
      </c>
      <c r="D13" s="70">
        <f>SUM(JUL!D193)</f>
        <v>1325.03</v>
      </c>
      <c r="E13" s="69">
        <f t="shared" si="1"/>
        <v>0</v>
      </c>
      <c r="F13" s="70">
        <f>SUM(JUL!D75)</f>
        <v>2066.29</v>
      </c>
      <c r="G13" s="69">
        <f t="shared" si="2"/>
        <v>0</v>
      </c>
      <c r="H13" s="70">
        <f>SUM(JUL!D44)</f>
        <v>8007.29</v>
      </c>
      <c r="I13" s="70">
        <f t="shared" si="3"/>
        <v>0</v>
      </c>
      <c r="J13" s="71">
        <f t="shared" si="4"/>
        <v>13512.54</v>
      </c>
      <c r="K13" s="69">
        <f t="shared" si="5"/>
        <v>0</v>
      </c>
    </row>
    <row r="14" spans="1:11" x14ac:dyDescent="0.25">
      <c r="A14" s="62" t="s">
        <v>37</v>
      </c>
      <c r="B14" s="98">
        <f>SUM(AUG!D146)</f>
        <v>2113.9299999999998</v>
      </c>
      <c r="C14" s="64">
        <f t="shared" si="0"/>
        <v>0</v>
      </c>
      <c r="D14" s="98">
        <f>SUM(AUG!D193)</f>
        <v>1325.03</v>
      </c>
      <c r="E14" s="64">
        <f t="shared" si="1"/>
        <v>0</v>
      </c>
      <c r="F14" s="98">
        <f>SUM(AUG!D75)</f>
        <v>2066.29</v>
      </c>
      <c r="G14" s="64">
        <f t="shared" si="2"/>
        <v>0</v>
      </c>
      <c r="H14" s="98">
        <f>SUM(AUG!D44)</f>
        <v>8007.29</v>
      </c>
      <c r="I14" s="65">
        <f t="shared" si="3"/>
        <v>0</v>
      </c>
      <c r="J14" s="72">
        <f t="shared" si="4"/>
        <v>13512.54</v>
      </c>
      <c r="K14" s="73">
        <f t="shared" si="5"/>
        <v>0</v>
      </c>
    </row>
    <row r="15" spans="1:11" x14ac:dyDescent="0.25">
      <c r="A15" s="68" t="s">
        <v>38</v>
      </c>
      <c r="B15" s="70">
        <f>SUM(SEP!D146)</f>
        <v>2113.9299999999998</v>
      </c>
      <c r="C15" s="86">
        <f t="shared" si="0"/>
        <v>0</v>
      </c>
      <c r="D15" s="70">
        <f>SUM(SEP!D193)</f>
        <v>1325.03</v>
      </c>
      <c r="E15" s="86">
        <f t="shared" si="1"/>
        <v>0</v>
      </c>
      <c r="F15" s="70">
        <f>SUM(SEP!D75)</f>
        <v>2066.29</v>
      </c>
      <c r="G15" s="86">
        <f t="shared" si="2"/>
        <v>0</v>
      </c>
      <c r="H15" s="70">
        <f>SUM(SEP!D44)</f>
        <v>8007.29</v>
      </c>
      <c r="I15" s="87">
        <f t="shared" si="3"/>
        <v>0</v>
      </c>
      <c r="J15" s="71">
        <f t="shared" si="4"/>
        <v>13512.54</v>
      </c>
      <c r="K15" s="69">
        <f t="shared" si="5"/>
        <v>0</v>
      </c>
    </row>
    <row r="16" spans="1:11" x14ac:dyDescent="0.25">
      <c r="A16" s="62" t="s">
        <v>39</v>
      </c>
      <c r="B16" s="81">
        <f>SUM(OCT!D146)</f>
        <v>2113.9299999999998</v>
      </c>
      <c r="C16" s="64">
        <f t="shared" si="0"/>
        <v>0</v>
      </c>
      <c r="D16" s="81">
        <f>SUM(OCT!D193)</f>
        <v>1325.03</v>
      </c>
      <c r="E16" s="64">
        <f t="shared" si="1"/>
        <v>0</v>
      </c>
      <c r="F16" s="81">
        <f>SUM(OCT!D75)</f>
        <v>2066.29</v>
      </c>
      <c r="G16" s="64">
        <f t="shared" si="2"/>
        <v>0</v>
      </c>
      <c r="H16" s="81">
        <f>SUM(OCT!D44)</f>
        <v>8007.29</v>
      </c>
      <c r="I16" s="65">
        <f t="shared" si="3"/>
        <v>0</v>
      </c>
      <c r="J16" s="72">
        <f t="shared" si="4"/>
        <v>13512.54</v>
      </c>
      <c r="K16" s="73">
        <f t="shared" si="5"/>
        <v>0</v>
      </c>
    </row>
    <row r="17" spans="1:11" x14ac:dyDescent="0.25">
      <c r="A17" s="68" t="s">
        <v>40</v>
      </c>
      <c r="B17" s="70">
        <f>SUM(NOV!D146)</f>
        <v>2113.9299999999998</v>
      </c>
      <c r="C17" s="69">
        <f t="shared" si="0"/>
        <v>0</v>
      </c>
      <c r="D17" s="70">
        <f>SUM(NOV!D193)</f>
        <v>1325.03</v>
      </c>
      <c r="E17" s="69">
        <f t="shared" si="1"/>
        <v>0</v>
      </c>
      <c r="F17" s="70">
        <f>SUM(NOV!D75)</f>
        <v>2066.29</v>
      </c>
      <c r="G17" s="69">
        <f t="shared" si="2"/>
        <v>0</v>
      </c>
      <c r="H17" s="70">
        <f>SUM(NOV!D44)</f>
        <v>8007.29</v>
      </c>
      <c r="I17" s="70">
        <f t="shared" si="3"/>
        <v>0</v>
      </c>
      <c r="J17" s="71">
        <f t="shared" si="4"/>
        <v>13512.54</v>
      </c>
      <c r="K17" s="69">
        <f t="shared" si="5"/>
        <v>0</v>
      </c>
    </row>
    <row r="18" spans="1:11" x14ac:dyDescent="0.25">
      <c r="A18" s="74" t="s">
        <v>41</v>
      </c>
      <c r="B18" s="98">
        <f>SUM(DEC!D146)</f>
        <v>2113.9299999999998</v>
      </c>
      <c r="C18" s="75">
        <f t="shared" si="0"/>
        <v>0</v>
      </c>
      <c r="D18" s="98">
        <f>SUM(DEC!D193)</f>
        <v>1325.03</v>
      </c>
      <c r="E18" s="75">
        <f t="shared" si="1"/>
        <v>0</v>
      </c>
      <c r="F18" s="98">
        <f>SUM(DEC!D75)</f>
        <v>2066.29</v>
      </c>
      <c r="G18" s="75">
        <f t="shared" si="2"/>
        <v>0</v>
      </c>
      <c r="H18" s="98">
        <f>SUM(DEC!D44)</f>
        <v>8007.29</v>
      </c>
      <c r="I18" s="76">
        <f t="shared" si="3"/>
        <v>0</v>
      </c>
      <c r="J18" s="72">
        <f t="shared" si="4"/>
        <v>13512.54</v>
      </c>
      <c r="K18" s="73">
        <f t="shared" si="5"/>
        <v>0</v>
      </c>
    </row>
    <row r="19" spans="1:11" x14ac:dyDescent="0.25">
      <c r="A19" s="116" t="s">
        <v>42</v>
      </c>
      <c r="B19" s="117"/>
      <c r="C19" s="77">
        <f>SUM(C7:C18)</f>
        <v>0</v>
      </c>
      <c r="D19" s="78"/>
      <c r="E19" s="77">
        <f>SUM(E7:E18)</f>
        <v>0</v>
      </c>
      <c r="F19" s="79"/>
      <c r="G19" s="77">
        <f>SUM(G7:G18)</f>
        <v>0</v>
      </c>
      <c r="H19" s="79"/>
      <c r="I19" s="77">
        <f>SUM(I7:I18)</f>
        <v>0</v>
      </c>
      <c r="J19" s="80" t="s">
        <v>43</v>
      </c>
      <c r="K19" s="77">
        <f>SUM(K7:K18)</f>
        <v>0</v>
      </c>
    </row>
    <row r="20" spans="1:11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</row>
    <row r="21" spans="1:11" x14ac:dyDescent="0.25">
      <c r="B21" s="82"/>
      <c r="C21" s="83"/>
      <c r="D21" s="83"/>
      <c r="E21" s="83"/>
      <c r="F21" s="82"/>
      <c r="G21" s="83"/>
      <c r="H21" s="82"/>
      <c r="I21" s="84"/>
      <c r="J21" s="84"/>
    </row>
    <row r="23" spans="1:11" x14ac:dyDescent="0.25">
      <c r="B23" s="82"/>
    </row>
    <row r="26" spans="1:11" x14ac:dyDescent="0.25">
      <c r="B26" s="100"/>
      <c r="C26" s="101"/>
      <c r="D26" s="101"/>
      <c r="E26" s="101"/>
    </row>
    <row r="27" spans="1:11" x14ac:dyDescent="0.25">
      <c r="B27" s="100"/>
      <c r="C27" s="101"/>
      <c r="D27" s="101"/>
      <c r="E27" s="101"/>
    </row>
    <row r="28" spans="1:11" x14ac:dyDescent="0.25">
      <c r="B28" s="100"/>
      <c r="C28" s="101"/>
      <c r="D28" s="101"/>
      <c r="E28" s="101"/>
    </row>
    <row r="35" spans="1:6" x14ac:dyDescent="0.25">
      <c r="A35" s="102" t="s">
        <v>44</v>
      </c>
      <c r="E35" s="118">
        <v>44971</v>
      </c>
      <c r="F35" s="118"/>
    </row>
    <row r="36" spans="1:6" x14ac:dyDescent="0.25">
      <c r="A36" s="103" t="s">
        <v>45</v>
      </c>
    </row>
    <row r="37" spans="1:6" x14ac:dyDescent="0.25">
      <c r="A37" s="85" t="s">
        <v>46</v>
      </c>
    </row>
  </sheetData>
  <sheetProtection sheet="1" objects="1" scenarios="1" selectLockedCells="1"/>
  <mergeCells count="4">
    <mergeCell ref="A1:K3"/>
    <mergeCell ref="J5:K5"/>
    <mergeCell ref="A19:B19"/>
    <mergeCell ref="E35:F35"/>
  </mergeCells>
  <hyperlinks>
    <hyperlink ref="A37" r:id="rId1"/>
  </hyperlinks>
  <pageMargins left="0.59027777777777779" right="0.1701388888888889" top="0.25" bottom="0.37013888888888891" header="0.51180555555555551" footer="0.51180555555555551"/>
  <pageSetup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E3" sqref="E3:F3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06" t="s">
        <v>0</v>
      </c>
      <c r="C1" s="106"/>
      <c r="D1" s="107" t="s">
        <v>1</v>
      </c>
      <c r="E1" s="107"/>
      <c r="F1" s="107"/>
    </row>
    <row r="2" spans="1:12" ht="14.25" customHeight="1" x14ac:dyDescent="0.25">
      <c r="B2" s="106"/>
      <c r="C2" s="106"/>
      <c r="D2" s="108" t="s">
        <v>2</v>
      </c>
      <c r="E2" s="108"/>
      <c r="F2" s="108"/>
      <c r="G2" s="6"/>
    </row>
    <row r="3" spans="1:12" ht="15.75" x14ac:dyDescent="0.25">
      <c r="B3" s="106"/>
      <c r="C3" s="106"/>
      <c r="D3" s="7" t="s">
        <v>3</v>
      </c>
      <c r="E3" s="109">
        <f>SUM('DATA ENTRY'!C4)</f>
        <v>2023</v>
      </c>
      <c r="F3" s="109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0" t="s">
        <v>4</v>
      </c>
      <c r="B5" s="110"/>
      <c r="C5" s="110"/>
      <c r="D5" s="110"/>
      <c r="E5" s="10"/>
      <c r="F5" s="10"/>
      <c r="G5" s="11"/>
    </row>
    <row r="6" spans="1:12" ht="14.25" customHeight="1" x14ac:dyDescent="0.5">
      <c r="A6" s="110"/>
      <c r="B6" s="110"/>
      <c r="C6" s="110"/>
      <c r="D6" s="110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05" t="s">
        <v>5</v>
      </c>
      <c r="B8" s="105"/>
      <c r="C8" s="105"/>
      <c r="D8" s="105"/>
      <c r="E8" s="105"/>
      <c r="F8" s="105"/>
      <c r="G8" s="15"/>
    </row>
    <row r="9" spans="1:12" x14ac:dyDescent="0.25">
      <c r="A9" s="105"/>
      <c r="B9" s="105"/>
      <c r="C9" s="105"/>
      <c r="D9" s="105"/>
      <c r="E9" s="105"/>
      <c r="F9" s="105"/>
    </row>
    <row r="10" spans="1:12" ht="15" customHeight="1" x14ac:dyDescent="0.25">
      <c r="A10" s="16" t="s">
        <v>6</v>
      </c>
      <c r="B10" s="111" t="s">
        <v>7</v>
      </c>
      <c r="C10" s="111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05" t="s">
        <v>9</v>
      </c>
      <c r="B24" s="105"/>
      <c r="C24" s="105"/>
      <c r="D24" s="105"/>
      <c r="E24" s="105"/>
      <c r="F24" s="105"/>
      <c r="H24" s="1"/>
      <c r="I24" s="20"/>
      <c r="J24" s="19"/>
      <c r="K24" s="3"/>
      <c r="L24" s="4"/>
    </row>
    <row r="25" spans="1:12" ht="15" customHeight="1" x14ac:dyDescent="0.25">
      <c r="A25" s="105"/>
      <c r="B25" s="105"/>
      <c r="C25" s="105"/>
      <c r="D25" s="105"/>
      <c r="E25" s="105"/>
      <c r="F25" s="105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05" t="s">
        <v>12</v>
      </c>
      <c r="B38" s="105"/>
      <c r="C38" s="105"/>
      <c r="D38" s="105"/>
      <c r="E38" s="105"/>
      <c r="F38" s="105"/>
    </row>
    <row r="39" spans="1:12" ht="15" customHeight="1" x14ac:dyDescent="0.25">
      <c r="A39" s="105"/>
      <c r="B39" s="105"/>
      <c r="C39" s="105"/>
      <c r="D39" s="105"/>
      <c r="E39" s="105"/>
      <c r="F39" s="105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43466</v>
      </c>
      <c r="B41" s="5"/>
      <c r="C41" s="3" t="s">
        <v>13</v>
      </c>
      <c r="D41" s="63">
        <f>SUM('DATA ENTRY'!D9)</f>
        <v>8007.29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43496</v>
      </c>
      <c r="C44" s="3" t="s">
        <v>14</v>
      </c>
      <c r="D44" s="4">
        <f>SUM(D41:D43)</f>
        <v>8007.29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06" t="s">
        <v>0</v>
      </c>
      <c r="C50" s="106"/>
      <c r="D50" s="107" t="s">
        <v>1</v>
      </c>
      <c r="E50" s="107"/>
      <c r="F50" s="107"/>
      <c r="H50" s="20"/>
    </row>
    <row r="51" spans="1:9" ht="15.75" x14ac:dyDescent="0.25">
      <c r="B51" s="106"/>
      <c r="C51" s="106"/>
      <c r="D51" s="108" t="s">
        <v>2</v>
      </c>
      <c r="E51" s="108"/>
      <c r="F51" s="108"/>
      <c r="H51" s="20"/>
      <c r="I51" s="19"/>
    </row>
    <row r="52" spans="1:9" ht="15.75" x14ac:dyDescent="0.25">
      <c r="B52" s="106"/>
      <c r="C52" s="106"/>
      <c r="D52" s="7" t="s">
        <v>3</v>
      </c>
      <c r="E52" s="109">
        <f>SUM('DATA ENTRY'!C4)</f>
        <v>2023</v>
      </c>
      <c r="F52" s="109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0" t="s">
        <v>15</v>
      </c>
      <c r="B55" s="110"/>
      <c r="C55" s="110"/>
      <c r="D55" s="110"/>
      <c r="E55" s="10"/>
      <c r="F55" s="10"/>
    </row>
    <row r="56" spans="1:9" ht="15.75" x14ac:dyDescent="0.25">
      <c r="A56" s="110"/>
      <c r="B56" s="110"/>
      <c r="C56" s="110"/>
      <c r="D56" s="110"/>
      <c r="E56" s="10"/>
      <c r="F56" s="10"/>
    </row>
    <row r="57" spans="1:9" x14ac:dyDescent="0.25">
      <c r="A57" s="105" t="s">
        <v>5</v>
      </c>
      <c r="B57" s="105"/>
      <c r="C57" s="105"/>
      <c r="D57" s="105"/>
      <c r="E57" s="105"/>
      <c r="F57" s="105"/>
    </row>
    <row r="58" spans="1:9" x14ac:dyDescent="0.25">
      <c r="A58" s="105"/>
      <c r="B58" s="105"/>
      <c r="C58" s="105"/>
      <c r="D58" s="105"/>
      <c r="E58" s="105"/>
      <c r="F58" s="105"/>
    </row>
    <row r="59" spans="1:9" x14ac:dyDescent="0.25">
      <c r="A59" s="16" t="s">
        <v>6</v>
      </c>
      <c r="B59" s="111" t="s">
        <v>7</v>
      </c>
      <c r="C59" s="111"/>
      <c r="D59" s="17" t="s">
        <v>8</v>
      </c>
      <c r="E59" s="15"/>
      <c r="F59" s="15"/>
    </row>
    <row r="60" spans="1:9" x14ac:dyDescent="0.25">
      <c r="A60" s="1">
        <v>43466</v>
      </c>
      <c r="C60" s="3" t="s">
        <v>16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</v>
      </c>
    </row>
    <row r="63" spans="1:9" x14ac:dyDescent="0.25">
      <c r="A63" s="105" t="s">
        <v>9</v>
      </c>
      <c r="B63" s="105"/>
      <c r="C63" s="105"/>
      <c r="D63" s="105"/>
      <c r="E63" s="105"/>
      <c r="F63" s="105"/>
    </row>
    <row r="64" spans="1:9" x14ac:dyDescent="0.25">
      <c r="A64" s="105"/>
      <c r="B64" s="105"/>
      <c r="C64" s="105"/>
      <c r="D64" s="105"/>
      <c r="E64" s="105"/>
      <c r="F64" s="105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05" t="s">
        <v>12</v>
      </c>
      <c r="B69" s="105"/>
      <c r="C69" s="105"/>
      <c r="D69" s="105"/>
      <c r="E69" s="105"/>
      <c r="F69" s="105"/>
    </row>
    <row r="70" spans="1:6" x14ac:dyDescent="0.25">
      <c r="A70" s="105"/>
      <c r="B70" s="105"/>
      <c r="C70" s="105"/>
      <c r="D70" s="105"/>
      <c r="E70" s="105"/>
      <c r="F70" s="105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43466</v>
      </c>
      <c r="C72" s="3" t="s">
        <v>18</v>
      </c>
      <c r="D72" s="63">
        <f>SUM('DATA ENTRY'!D10)</f>
        <v>2066.29</v>
      </c>
    </row>
    <row r="73" spans="1:6" x14ac:dyDescent="0.25">
      <c r="A73" s="1" t="s">
        <v>49</v>
      </c>
      <c r="C73" s="3" t="s">
        <v>5</v>
      </c>
      <c r="D73" s="4">
        <f>SUM(D62)</f>
        <v>0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43496</v>
      </c>
      <c r="C75" s="3" t="s">
        <v>19</v>
      </c>
      <c r="D75" s="4">
        <f>SUM(D72:D74)</f>
        <v>2066.29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06" t="s">
        <v>0</v>
      </c>
      <c r="C99" s="106"/>
      <c r="D99" s="107" t="s">
        <v>1</v>
      </c>
      <c r="E99" s="107"/>
      <c r="F99" s="107"/>
    </row>
    <row r="100" spans="1:6" ht="15.75" x14ac:dyDescent="0.25">
      <c r="B100" s="106"/>
      <c r="C100" s="106"/>
      <c r="D100" s="108" t="s">
        <v>20</v>
      </c>
      <c r="E100" s="108"/>
      <c r="F100" s="108"/>
    </row>
    <row r="101" spans="1:6" ht="15.75" x14ac:dyDescent="0.25">
      <c r="B101" s="106"/>
      <c r="C101" s="106"/>
      <c r="D101" s="7" t="s">
        <v>3</v>
      </c>
      <c r="E101" s="109">
        <f>SUM('DATA ENTRY'!C4)</f>
        <v>2023</v>
      </c>
      <c r="F101" s="109"/>
    </row>
    <row r="102" spans="1:6" x14ac:dyDescent="0.25">
      <c r="A102" s="110" t="s">
        <v>21</v>
      </c>
      <c r="B102" s="110"/>
      <c r="C102" s="110"/>
      <c r="D102" s="110"/>
    </row>
    <row r="103" spans="1:6" x14ac:dyDescent="0.25">
      <c r="A103" s="110"/>
      <c r="B103" s="110"/>
      <c r="C103" s="110"/>
      <c r="D103" s="110"/>
    </row>
    <row r="104" spans="1:6" x14ac:dyDescent="0.25">
      <c r="A104" s="105" t="s">
        <v>5</v>
      </c>
      <c r="B104" s="105"/>
      <c r="C104" s="105"/>
      <c r="D104" s="105"/>
      <c r="E104" s="105"/>
      <c r="F104" s="105"/>
    </row>
    <row r="105" spans="1:6" x14ac:dyDescent="0.25">
      <c r="A105" s="105"/>
      <c r="B105" s="105"/>
      <c r="C105" s="105"/>
      <c r="D105" s="105"/>
      <c r="E105" s="105"/>
      <c r="F105" s="105"/>
    </row>
    <row r="106" spans="1:6" x14ac:dyDescent="0.25">
      <c r="A106" s="35" t="s">
        <v>6</v>
      </c>
      <c r="B106" s="112" t="s">
        <v>7</v>
      </c>
      <c r="C106" s="112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05" t="s">
        <v>9</v>
      </c>
      <c r="B120" s="105"/>
      <c r="C120" s="105"/>
      <c r="D120" s="105"/>
      <c r="E120" s="105"/>
      <c r="F120" s="105"/>
    </row>
    <row r="121" spans="1:6" ht="14.25" customHeight="1" x14ac:dyDescent="0.25">
      <c r="A121" s="105"/>
      <c r="B121" s="105"/>
      <c r="C121" s="105"/>
      <c r="D121" s="105"/>
      <c r="E121" s="105"/>
      <c r="F121" s="105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05" t="s">
        <v>12</v>
      </c>
      <c r="B140" s="105"/>
      <c r="C140" s="105"/>
      <c r="D140" s="105"/>
      <c r="E140" s="105"/>
      <c r="F140" s="105"/>
    </row>
    <row r="141" spans="1:6" x14ac:dyDescent="0.25">
      <c r="A141" s="105"/>
      <c r="B141" s="105"/>
      <c r="C141" s="105"/>
      <c r="D141" s="105"/>
      <c r="E141" s="105"/>
      <c r="F141" s="105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43466</v>
      </c>
      <c r="C143" s="3" t="s">
        <v>13</v>
      </c>
      <c r="D143" s="28">
        <f>SUM('DATA ENTRY'!D7)</f>
        <v>2113.9299999999998</v>
      </c>
    </row>
    <row r="144" spans="1:6" x14ac:dyDescent="0.25">
      <c r="A144" s="1" t="s">
        <v>49</v>
      </c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43496</v>
      </c>
      <c r="C146" s="3" t="s">
        <v>14</v>
      </c>
      <c r="D146" s="4">
        <f>SUM(D143:D145)</f>
        <v>2113.9299999999998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06" t="s">
        <v>0</v>
      </c>
      <c r="C148" s="106"/>
      <c r="D148" s="107" t="s">
        <v>1</v>
      </c>
      <c r="E148" s="107"/>
      <c r="F148" s="107"/>
    </row>
    <row r="149" spans="1:6" ht="15.75" x14ac:dyDescent="0.25">
      <c r="B149" s="106"/>
      <c r="C149" s="106"/>
      <c r="D149" s="108" t="s">
        <v>20</v>
      </c>
      <c r="E149" s="108"/>
      <c r="F149" s="108"/>
    </row>
    <row r="150" spans="1:6" ht="15.75" x14ac:dyDescent="0.25">
      <c r="B150" s="106"/>
      <c r="C150" s="106"/>
      <c r="D150" s="7" t="s">
        <v>3</v>
      </c>
      <c r="E150" s="109">
        <f>SUM('DATA ENTRY'!C4)</f>
        <v>2023</v>
      </c>
      <c r="F150" s="109"/>
    </row>
    <row r="151" spans="1:6" ht="31.5" x14ac:dyDescent="0.25">
      <c r="B151" s="106" t="s">
        <v>22</v>
      </c>
      <c r="C151" s="106"/>
      <c r="D151" s="7"/>
      <c r="E151" s="88"/>
      <c r="F151" s="88"/>
    </row>
    <row r="152" spans="1:6" x14ac:dyDescent="0.25">
      <c r="A152" s="110" t="s">
        <v>21</v>
      </c>
      <c r="B152" s="110"/>
      <c r="C152" s="110"/>
      <c r="D152" s="110"/>
    </row>
    <row r="153" spans="1:6" x14ac:dyDescent="0.25">
      <c r="A153" s="110"/>
      <c r="B153" s="110"/>
      <c r="C153" s="110"/>
      <c r="D153" s="110"/>
    </row>
    <row r="154" spans="1:6" x14ac:dyDescent="0.25">
      <c r="A154" s="105" t="s">
        <v>5</v>
      </c>
      <c r="B154" s="105"/>
      <c r="C154" s="105"/>
      <c r="D154" s="105"/>
      <c r="E154" s="105"/>
      <c r="F154" s="105"/>
    </row>
    <row r="155" spans="1:6" x14ac:dyDescent="0.25">
      <c r="A155" s="105"/>
      <c r="B155" s="105"/>
      <c r="C155" s="105"/>
      <c r="D155" s="105"/>
      <c r="E155" s="105"/>
      <c r="F155" s="105"/>
    </row>
    <row r="156" spans="1:6" x14ac:dyDescent="0.25">
      <c r="A156" s="35" t="s">
        <v>6</v>
      </c>
      <c r="B156" s="112" t="s">
        <v>7</v>
      </c>
      <c r="C156" s="112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05" t="s">
        <v>9</v>
      </c>
      <c r="B169" s="105"/>
      <c r="C169" s="105"/>
      <c r="D169" s="105"/>
      <c r="E169" s="105"/>
      <c r="F169" s="105"/>
    </row>
    <row r="170" spans="1:6" x14ac:dyDescent="0.25">
      <c r="A170" s="105"/>
      <c r="B170" s="105"/>
      <c r="C170" s="105"/>
      <c r="D170" s="105"/>
      <c r="E170" s="105"/>
      <c r="F170" s="105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05" t="s">
        <v>12</v>
      </c>
      <c r="B187" s="105"/>
      <c r="C187" s="105"/>
      <c r="D187" s="105"/>
      <c r="E187" s="105"/>
      <c r="F187" s="105"/>
    </row>
    <row r="188" spans="1:6" x14ac:dyDescent="0.25">
      <c r="A188" s="105"/>
      <c r="B188" s="105"/>
      <c r="C188" s="105"/>
      <c r="D188" s="105"/>
      <c r="E188" s="105"/>
      <c r="F188" s="105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43466</v>
      </c>
      <c r="C190" s="3" t="s">
        <v>13</v>
      </c>
      <c r="D190" s="28">
        <f>SUM('DATA ENTRY'!D8)</f>
        <v>1325.03</v>
      </c>
    </row>
    <row r="191" spans="1:6" x14ac:dyDescent="0.25">
      <c r="A191" s="1" t="s">
        <v>49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43496</v>
      </c>
      <c r="C193" s="3" t="s">
        <v>14</v>
      </c>
      <c r="D193" s="4">
        <f>SUM(D190:D192)</f>
        <v>1325.03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D124" sqref="D124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06" t="s">
        <v>0</v>
      </c>
      <c r="C1" s="106"/>
      <c r="D1" s="107" t="s">
        <v>1</v>
      </c>
      <c r="E1" s="107"/>
      <c r="F1" s="107"/>
    </row>
    <row r="2" spans="1:12" ht="14.25" customHeight="1" x14ac:dyDescent="0.25">
      <c r="B2" s="106"/>
      <c r="C2" s="106"/>
      <c r="D2" s="108" t="s">
        <v>2</v>
      </c>
      <c r="E2" s="108"/>
      <c r="F2" s="108"/>
      <c r="G2" s="6"/>
    </row>
    <row r="3" spans="1:12" ht="15.75" x14ac:dyDescent="0.25">
      <c r="B3" s="106"/>
      <c r="C3" s="106"/>
      <c r="D3" s="7" t="s">
        <v>23</v>
      </c>
      <c r="E3" s="109">
        <f>SUM('DATA ENTRY'!C4)</f>
        <v>2023</v>
      </c>
      <c r="F3" s="109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0" t="s">
        <v>4</v>
      </c>
      <c r="B5" s="110"/>
      <c r="C5" s="110"/>
      <c r="D5" s="110"/>
      <c r="E5" s="10"/>
      <c r="F5" s="10"/>
      <c r="G5" s="11"/>
    </row>
    <row r="6" spans="1:12" ht="14.25" customHeight="1" x14ac:dyDescent="0.5">
      <c r="A6" s="110"/>
      <c r="B6" s="110"/>
      <c r="C6" s="110"/>
      <c r="D6" s="110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05" t="s">
        <v>5</v>
      </c>
      <c r="B8" s="105"/>
      <c r="C8" s="105"/>
      <c r="D8" s="105"/>
      <c r="E8" s="105"/>
      <c r="F8" s="105"/>
      <c r="G8" s="15"/>
    </row>
    <row r="9" spans="1:12" x14ac:dyDescent="0.25">
      <c r="A9" s="105"/>
      <c r="B9" s="105"/>
      <c r="C9" s="105"/>
      <c r="D9" s="105"/>
      <c r="E9" s="105"/>
      <c r="F9" s="105"/>
    </row>
    <row r="10" spans="1:12" ht="15" customHeight="1" x14ac:dyDescent="0.25">
      <c r="A10" s="16" t="s">
        <v>6</v>
      </c>
      <c r="B10" s="111" t="s">
        <v>7</v>
      </c>
      <c r="C10" s="111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05" t="s">
        <v>9</v>
      </c>
      <c r="B24" s="105"/>
      <c r="C24" s="105"/>
      <c r="D24" s="105"/>
      <c r="E24" s="105"/>
      <c r="F24" s="105"/>
      <c r="H24" s="1"/>
      <c r="I24" s="20"/>
      <c r="J24" s="19"/>
      <c r="K24" s="3"/>
      <c r="L24" s="4"/>
    </row>
    <row r="25" spans="1:12" ht="15" customHeight="1" x14ac:dyDescent="0.25">
      <c r="A25" s="105"/>
      <c r="B25" s="105"/>
      <c r="C25" s="105"/>
      <c r="D25" s="105"/>
      <c r="E25" s="105"/>
      <c r="F25" s="105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05" t="s">
        <v>12</v>
      </c>
      <c r="B38" s="105"/>
      <c r="C38" s="105"/>
      <c r="D38" s="105"/>
      <c r="E38" s="105"/>
      <c r="F38" s="105"/>
    </row>
    <row r="39" spans="1:12" ht="15" customHeight="1" x14ac:dyDescent="0.25">
      <c r="A39" s="105"/>
      <c r="B39" s="105"/>
      <c r="C39" s="105"/>
      <c r="D39" s="105"/>
      <c r="E39" s="105"/>
      <c r="F39" s="105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43497</v>
      </c>
      <c r="B41" s="5"/>
      <c r="C41" s="3" t="s">
        <v>13</v>
      </c>
      <c r="D41" s="63">
        <f>SUM(JAN!D44)</f>
        <v>8007.29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43524</v>
      </c>
      <c r="C44" s="3" t="s">
        <v>14</v>
      </c>
      <c r="D44" s="4">
        <f>SUM(D41:D43)</f>
        <v>8007.29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06" t="s">
        <v>0</v>
      </c>
      <c r="C50" s="106"/>
      <c r="D50" s="107" t="s">
        <v>1</v>
      </c>
      <c r="E50" s="107"/>
      <c r="F50" s="107"/>
      <c r="H50" s="20"/>
    </row>
    <row r="51" spans="1:9" ht="15.75" x14ac:dyDescent="0.25">
      <c r="B51" s="106"/>
      <c r="C51" s="106"/>
      <c r="D51" s="108" t="s">
        <v>2</v>
      </c>
      <c r="E51" s="108"/>
      <c r="F51" s="108"/>
      <c r="H51" s="20"/>
      <c r="I51" s="19"/>
    </row>
    <row r="52" spans="1:9" ht="15.75" x14ac:dyDescent="0.25">
      <c r="B52" s="106"/>
      <c r="C52" s="106"/>
      <c r="D52" s="7" t="s">
        <v>23</v>
      </c>
      <c r="E52" s="109">
        <f>SUM('DATA ENTRY'!C4)</f>
        <v>2023</v>
      </c>
      <c r="F52" s="109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0" t="s">
        <v>15</v>
      </c>
      <c r="B55" s="110"/>
      <c r="C55" s="110"/>
      <c r="D55" s="110"/>
      <c r="E55" s="10"/>
      <c r="F55" s="10"/>
    </row>
    <row r="56" spans="1:9" ht="15.75" x14ac:dyDescent="0.25">
      <c r="A56" s="110"/>
      <c r="B56" s="110"/>
      <c r="C56" s="110"/>
      <c r="D56" s="110"/>
      <c r="E56" s="10"/>
      <c r="F56" s="10"/>
    </row>
    <row r="57" spans="1:9" x14ac:dyDescent="0.25">
      <c r="A57" s="105" t="s">
        <v>5</v>
      </c>
      <c r="B57" s="105"/>
      <c r="C57" s="105"/>
      <c r="D57" s="105"/>
      <c r="E57" s="105"/>
      <c r="F57" s="105"/>
    </row>
    <row r="58" spans="1:9" x14ac:dyDescent="0.25">
      <c r="A58" s="105"/>
      <c r="B58" s="105"/>
      <c r="C58" s="105"/>
      <c r="D58" s="105"/>
      <c r="E58" s="105"/>
      <c r="F58" s="105"/>
    </row>
    <row r="59" spans="1:9" x14ac:dyDescent="0.25">
      <c r="A59" s="16" t="s">
        <v>6</v>
      </c>
      <c r="B59" s="111" t="s">
        <v>7</v>
      </c>
      <c r="C59" s="111"/>
      <c r="D59" s="17" t="s">
        <v>8</v>
      </c>
      <c r="E59" s="15"/>
      <c r="F59" s="15"/>
    </row>
    <row r="60" spans="1:9" x14ac:dyDescent="0.25">
      <c r="A60" s="1">
        <v>43497</v>
      </c>
      <c r="C60" s="3" t="s">
        <v>16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</v>
      </c>
    </row>
    <row r="63" spans="1:9" x14ac:dyDescent="0.25">
      <c r="A63" s="105" t="s">
        <v>9</v>
      </c>
      <c r="B63" s="105"/>
      <c r="C63" s="105"/>
      <c r="D63" s="105"/>
      <c r="E63" s="105"/>
      <c r="F63" s="105"/>
    </row>
    <row r="64" spans="1:9" x14ac:dyDescent="0.25">
      <c r="A64" s="105"/>
      <c r="B64" s="105"/>
      <c r="C64" s="105"/>
      <c r="D64" s="105"/>
      <c r="E64" s="105"/>
      <c r="F64" s="105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05" t="s">
        <v>12</v>
      </c>
      <c r="B69" s="105"/>
      <c r="C69" s="105"/>
      <c r="D69" s="105"/>
      <c r="E69" s="105"/>
      <c r="F69" s="105"/>
    </row>
    <row r="70" spans="1:6" x14ac:dyDescent="0.25">
      <c r="A70" s="105"/>
      <c r="B70" s="105"/>
      <c r="C70" s="105"/>
      <c r="D70" s="105"/>
      <c r="E70" s="105"/>
      <c r="F70" s="105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43497</v>
      </c>
      <c r="C72" s="3" t="s">
        <v>18</v>
      </c>
      <c r="D72" s="63">
        <f>SUM(JAN!D75)</f>
        <v>2066.29</v>
      </c>
    </row>
    <row r="73" spans="1:6" x14ac:dyDescent="0.25">
      <c r="A73" s="1" t="s">
        <v>49</v>
      </c>
      <c r="C73" s="3" t="s">
        <v>5</v>
      </c>
      <c r="D73" s="4">
        <f>SUM(D62)</f>
        <v>0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43524</v>
      </c>
      <c r="C75" s="3" t="s">
        <v>19</v>
      </c>
      <c r="D75" s="4">
        <f>SUM(D72:D74)</f>
        <v>2066.29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06" t="s">
        <v>0</v>
      </c>
      <c r="C99" s="106"/>
      <c r="D99" s="107" t="s">
        <v>1</v>
      </c>
      <c r="E99" s="107"/>
      <c r="F99" s="107"/>
    </row>
    <row r="100" spans="1:6" ht="15.75" x14ac:dyDescent="0.25">
      <c r="B100" s="106"/>
      <c r="C100" s="106"/>
      <c r="D100" s="108" t="s">
        <v>20</v>
      </c>
      <c r="E100" s="108"/>
      <c r="F100" s="108"/>
    </row>
    <row r="101" spans="1:6" ht="15.75" x14ac:dyDescent="0.25">
      <c r="B101" s="106"/>
      <c r="C101" s="106"/>
      <c r="D101" s="7" t="s">
        <v>23</v>
      </c>
      <c r="E101" s="109">
        <f>SUM('DATA ENTRY'!C4)</f>
        <v>2023</v>
      </c>
      <c r="F101" s="109"/>
    </row>
    <row r="102" spans="1:6" x14ac:dyDescent="0.25">
      <c r="A102" s="110" t="s">
        <v>21</v>
      </c>
      <c r="B102" s="110"/>
      <c r="C102" s="110"/>
      <c r="D102" s="110"/>
    </row>
    <row r="103" spans="1:6" x14ac:dyDescent="0.25">
      <c r="A103" s="110"/>
      <c r="B103" s="110"/>
      <c r="C103" s="110"/>
      <c r="D103" s="110"/>
    </row>
    <row r="104" spans="1:6" x14ac:dyDescent="0.25">
      <c r="A104" s="105" t="s">
        <v>5</v>
      </c>
      <c r="B104" s="105"/>
      <c r="C104" s="105"/>
      <c r="D104" s="105"/>
      <c r="E104" s="105"/>
      <c r="F104" s="105"/>
    </row>
    <row r="105" spans="1:6" x14ac:dyDescent="0.25">
      <c r="A105" s="105"/>
      <c r="B105" s="105"/>
      <c r="C105" s="105"/>
      <c r="D105" s="105"/>
      <c r="E105" s="105"/>
      <c r="F105" s="105"/>
    </row>
    <row r="106" spans="1:6" x14ac:dyDescent="0.25">
      <c r="A106" s="35" t="s">
        <v>6</v>
      </c>
      <c r="B106" s="112" t="s">
        <v>7</v>
      </c>
      <c r="C106" s="112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05" t="s">
        <v>9</v>
      </c>
      <c r="B120" s="105"/>
      <c r="C120" s="105"/>
      <c r="D120" s="105"/>
      <c r="E120" s="105"/>
      <c r="F120" s="105"/>
    </row>
    <row r="121" spans="1:6" ht="14.25" customHeight="1" x14ac:dyDescent="0.25">
      <c r="A121" s="105"/>
      <c r="B121" s="105"/>
      <c r="C121" s="105"/>
      <c r="D121" s="105"/>
      <c r="E121" s="105"/>
      <c r="F121" s="105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05" t="s">
        <v>12</v>
      </c>
      <c r="B140" s="105"/>
      <c r="C140" s="105"/>
      <c r="D140" s="105"/>
      <c r="E140" s="105"/>
      <c r="F140" s="105"/>
    </row>
    <row r="141" spans="1:6" x14ac:dyDescent="0.25">
      <c r="A141" s="105"/>
      <c r="B141" s="105"/>
      <c r="C141" s="105"/>
      <c r="D141" s="105"/>
      <c r="E141" s="105"/>
      <c r="F141" s="105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43497</v>
      </c>
      <c r="C143" s="3" t="s">
        <v>13</v>
      </c>
      <c r="D143" s="28">
        <f>SUM(JAN!D146)</f>
        <v>2113.9299999999998</v>
      </c>
    </row>
    <row r="144" spans="1:6" x14ac:dyDescent="0.25">
      <c r="A144" s="1" t="s">
        <v>49</v>
      </c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43524</v>
      </c>
      <c r="C146" s="3" t="s">
        <v>14</v>
      </c>
      <c r="D146" s="4">
        <f>SUM(D143:D145)</f>
        <v>2113.9299999999998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06" t="s">
        <v>0</v>
      </c>
      <c r="C148" s="106"/>
      <c r="D148" s="107" t="s">
        <v>1</v>
      </c>
      <c r="E148" s="107"/>
      <c r="F148" s="107"/>
    </row>
    <row r="149" spans="1:6" ht="15.75" x14ac:dyDescent="0.25">
      <c r="B149" s="106"/>
      <c r="C149" s="106"/>
      <c r="D149" s="108" t="s">
        <v>20</v>
      </c>
      <c r="E149" s="108"/>
      <c r="F149" s="108"/>
    </row>
    <row r="150" spans="1:6" ht="15.75" x14ac:dyDescent="0.25">
      <c r="B150" s="106"/>
      <c r="C150" s="106"/>
      <c r="D150" s="7" t="s">
        <v>23</v>
      </c>
      <c r="E150" s="109">
        <f>SUM('DATA ENTRY'!C4)</f>
        <v>2023</v>
      </c>
      <c r="F150" s="109"/>
    </row>
    <row r="151" spans="1:6" ht="31.5" x14ac:dyDescent="0.25">
      <c r="B151" s="106" t="s">
        <v>22</v>
      </c>
      <c r="C151" s="106"/>
      <c r="D151" s="7"/>
      <c r="E151" s="88"/>
      <c r="F151" s="88"/>
    </row>
    <row r="152" spans="1:6" x14ac:dyDescent="0.25">
      <c r="A152" s="110" t="s">
        <v>21</v>
      </c>
      <c r="B152" s="110"/>
      <c r="C152" s="110"/>
      <c r="D152" s="110"/>
    </row>
    <row r="153" spans="1:6" x14ac:dyDescent="0.25">
      <c r="A153" s="110"/>
      <c r="B153" s="110"/>
      <c r="C153" s="110"/>
      <c r="D153" s="110"/>
    </row>
    <row r="154" spans="1:6" x14ac:dyDescent="0.25">
      <c r="A154" s="105" t="s">
        <v>5</v>
      </c>
      <c r="B154" s="105"/>
      <c r="C154" s="105"/>
      <c r="D154" s="105"/>
      <c r="E154" s="105"/>
      <c r="F154" s="105"/>
    </row>
    <row r="155" spans="1:6" x14ac:dyDescent="0.25">
      <c r="A155" s="105"/>
      <c r="B155" s="105"/>
      <c r="C155" s="105"/>
      <c r="D155" s="105"/>
      <c r="E155" s="105"/>
      <c r="F155" s="105"/>
    </row>
    <row r="156" spans="1:6" x14ac:dyDescent="0.25">
      <c r="A156" s="35" t="s">
        <v>6</v>
      </c>
      <c r="B156" s="112" t="s">
        <v>7</v>
      </c>
      <c r="C156" s="112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05" t="s">
        <v>9</v>
      </c>
      <c r="B169" s="105"/>
      <c r="C169" s="105"/>
      <c r="D169" s="105"/>
      <c r="E169" s="105"/>
      <c r="F169" s="105"/>
    </row>
    <row r="170" spans="1:6" x14ac:dyDescent="0.25">
      <c r="A170" s="105"/>
      <c r="B170" s="105"/>
      <c r="C170" s="105"/>
      <c r="D170" s="105"/>
      <c r="E170" s="105"/>
      <c r="F170" s="105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05" t="s">
        <v>12</v>
      </c>
      <c r="B187" s="105"/>
      <c r="C187" s="105"/>
      <c r="D187" s="105"/>
      <c r="E187" s="105"/>
      <c r="F187" s="105"/>
    </row>
    <row r="188" spans="1:6" x14ac:dyDescent="0.25">
      <c r="A188" s="105"/>
      <c r="B188" s="105"/>
      <c r="C188" s="105"/>
      <c r="D188" s="105"/>
      <c r="E188" s="105"/>
      <c r="F188" s="105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43497</v>
      </c>
      <c r="C190" s="3" t="s">
        <v>13</v>
      </c>
      <c r="D190" s="28">
        <f>SUM(JAN!D193)</f>
        <v>1325.03</v>
      </c>
    </row>
    <row r="191" spans="1:6" x14ac:dyDescent="0.25">
      <c r="A191" s="1" t="s">
        <v>49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43524</v>
      </c>
      <c r="C193" s="3" t="s">
        <v>14</v>
      </c>
      <c r="D193" s="4">
        <f>SUM(D190:D192)</f>
        <v>1325.03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E151" sqref="E151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06" t="s">
        <v>0</v>
      </c>
      <c r="C1" s="106"/>
      <c r="D1" s="107" t="s">
        <v>1</v>
      </c>
      <c r="E1" s="107"/>
      <c r="F1" s="107"/>
    </row>
    <row r="2" spans="1:12" ht="14.25" customHeight="1" x14ac:dyDescent="0.25">
      <c r="B2" s="106"/>
      <c r="C2" s="106"/>
      <c r="D2" s="108" t="s">
        <v>2</v>
      </c>
      <c r="E2" s="108"/>
      <c r="F2" s="108"/>
      <c r="G2" s="6"/>
    </row>
    <row r="3" spans="1:12" ht="15.75" x14ac:dyDescent="0.25">
      <c r="B3" s="106"/>
      <c r="C3" s="106"/>
      <c r="D3" s="7" t="s">
        <v>47</v>
      </c>
      <c r="E3" s="109">
        <f>SUM('DATA ENTRY'!C4)</f>
        <v>2023</v>
      </c>
      <c r="F3" s="109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0" t="s">
        <v>4</v>
      </c>
      <c r="B5" s="110"/>
      <c r="C5" s="110"/>
      <c r="D5" s="110"/>
      <c r="E5" s="10"/>
      <c r="F5" s="10"/>
      <c r="G5" s="11"/>
    </row>
    <row r="6" spans="1:12" ht="14.25" customHeight="1" x14ac:dyDescent="0.5">
      <c r="A6" s="110"/>
      <c r="B6" s="110"/>
      <c r="C6" s="110"/>
      <c r="D6" s="110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05" t="s">
        <v>5</v>
      </c>
      <c r="B8" s="105"/>
      <c r="C8" s="105"/>
      <c r="D8" s="105"/>
      <c r="E8" s="105"/>
      <c r="F8" s="105"/>
      <c r="G8" s="15"/>
    </row>
    <row r="9" spans="1:12" x14ac:dyDescent="0.25">
      <c r="A9" s="105"/>
      <c r="B9" s="105"/>
      <c r="C9" s="105"/>
      <c r="D9" s="105"/>
      <c r="E9" s="105"/>
      <c r="F9" s="105"/>
    </row>
    <row r="10" spans="1:12" ht="15" customHeight="1" x14ac:dyDescent="0.25">
      <c r="A10" s="16" t="s">
        <v>6</v>
      </c>
      <c r="B10" s="111" t="s">
        <v>7</v>
      </c>
      <c r="C10" s="111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05" t="s">
        <v>9</v>
      </c>
      <c r="B24" s="105"/>
      <c r="C24" s="105"/>
      <c r="D24" s="105"/>
      <c r="E24" s="105"/>
      <c r="F24" s="105"/>
      <c r="H24" s="1"/>
      <c r="I24" s="20"/>
      <c r="J24" s="19"/>
      <c r="K24" s="3"/>
      <c r="L24" s="4"/>
    </row>
    <row r="25" spans="1:12" ht="15" customHeight="1" x14ac:dyDescent="0.25">
      <c r="A25" s="105"/>
      <c r="B25" s="105"/>
      <c r="C25" s="105"/>
      <c r="D25" s="105"/>
      <c r="E25" s="105"/>
      <c r="F25" s="105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05" t="s">
        <v>12</v>
      </c>
      <c r="B38" s="105"/>
      <c r="C38" s="105"/>
      <c r="D38" s="105"/>
      <c r="E38" s="105"/>
      <c r="F38" s="105"/>
    </row>
    <row r="39" spans="1:12" ht="15" customHeight="1" x14ac:dyDescent="0.25">
      <c r="A39" s="105"/>
      <c r="B39" s="105"/>
      <c r="C39" s="105"/>
      <c r="D39" s="105"/>
      <c r="E39" s="105"/>
      <c r="F39" s="105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43525</v>
      </c>
      <c r="B41" s="5"/>
      <c r="C41" s="3" t="s">
        <v>13</v>
      </c>
      <c r="D41" s="63">
        <f>SUM(FEB!D44)</f>
        <v>8007.29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43555</v>
      </c>
      <c r="C44" s="3" t="s">
        <v>14</v>
      </c>
      <c r="D44" s="4">
        <f>SUM(D41:D43)</f>
        <v>8007.29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06" t="s">
        <v>0</v>
      </c>
      <c r="C50" s="106"/>
      <c r="D50" s="107" t="s">
        <v>1</v>
      </c>
      <c r="E50" s="107"/>
      <c r="F50" s="107"/>
      <c r="H50" s="20"/>
    </row>
    <row r="51" spans="1:9" ht="15.75" x14ac:dyDescent="0.25">
      <c r="B51" s="106"/>
      <c r="C51" s="106"/>
      <c r="D51" s="108" t="s">
        <v>2</v>
      </c>
      <c r="E51" s="108"/>
      <c r="F51" s="108"/>
      <c r="H51" s="20"/>
      <c r="I51" s="19"/>
    </row>
    <row r="52" spans="1:9" ht="15.75" x14ac:dyDescent="0.25">
      <c r="B52" s="106"/>
      <c r="C52" s="106"/>
      <c r="D52" s="7" t="s">
        <v>47</v>
      </c>
      <c r="E52" s="109">
        <f>SUM('DATA ENTRY'!C4)</f>
        <v>2023</v>
      </c>
      <c r="F52" s="109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0" t="s">
        <v>15</v>
      </c>
      <c r="B55" s="110"/>
      <c r="C55" s="110"/>
      <c r="D55" s="110"/>
      <c r="E55" s="10"/>
      <c r="F55" s="10"/>
    </row>
    <row r="56" spans="1:9" ht="15.75" x14ac:dyDescent="0.25">
      <c r="A56" s="110"/>
      <c r="B56" s="110"/>
      <c r="C56" s="110"/>
      <c r="D56" s="110"/>
      <c r="E56" s="10"/>
      <c r="F56" s="10"/>
    </row>
    <row r="57" spans="1:9" x14ac:dyDescent="0.25">
      <c r="A57" s="105" t="s">
        <v>5</v>
      </c>
      <c r="B57" s="105"/>
      <c r="C57" s="105"/>
      <c r="D57" s="105"/>
      <c r="E57" s="105"/>
      <c r="F57" s="105"/>
    </row>
    <row r="58" spans="1:9" x14ac:dyDescent="0.25">
      <c r="A58" s="105"/>
      <c r="B58" s="105"/>
      <c r="C58" s="105"/>
      <c r="D58" s="105"/>
      <c r="E58" s="105"/>
      <c r="F58" s="105"/>
    </row>
    <row r="59" spans="1:9" x14ac:dyDescent="0.25">
      <c r="A59" s="16" t="s">
        <v>6</v>
      </c>
      <c r="B59" s="111" t="s">
        <v>7</v>
      </c>
      <c r="C59" s="111"/>
      <c r="D59" s="17" t="s">
        <v>8</v>
      </c>
      <c r="E59" s="15"/>
      <c r="F59" s="15"/>
    </row>
    <row r="60" spans="1:9" x14ac:dyDescent="0.25">
      <c r="A60" s="1">
        <v>43525</v>
      </c>
      <c r="C60" s="3" t="s">
        <v>16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</v>
      </c>
    </row>
    <row r="63" spans="1:9" x14ac:dyDescent="0.25">
      <c r="A63" s="105" t="s">
        <v>9</v>
      </c>
      <c r="B63" s="105"/>
      <c r="C63" s="105"/>
      <c r="D63" s="105"/>
      <c r="E63" s="105"/>
      <c r="F63" s="105"/>
    </row>
    <row r="64" spans="1:9" x14ac:dyDescent="0.25">
      <c r="A64" s="105"/>
      <c r="B64" s="105"/>
      <c r="C64" s="105"/>
      <c r="D64" s="105"/>
      <c r="E64" s="105"/>
      <c r="F64" s="105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05" t="s">
        <v>12</v>
      </c>
      <c r="B69" s="105"/>
      <c r="C69" s="105"/>
      <c r="D69" s="105"/>
      <c r="E69" s="105"/>
      <c r="F69" s="105"/>
    </row>
    <row r="70" spans="1:6" x14ac:dyDescent="0.25">
      <c r="A70" s="105"/>
      <c r="B70" s="105"/>
      <c r="C70" s="105"/>
      <c r="D70" s="105"/>
      <c r="E70" s="105"/>
      <c r="F70" s="105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43525</v>
      </c>
      <c r="C72" s="3" t="s">
        <v>18</v>
      </c>
      <c r="D72" s="63">
        <f>SUM(FEB!D75)</f>
        <v>2066.29</v>
      </c>
    </row>
    <row r="73" spans="1:6" x14ac:dyDescent="0.25">
      <c r="A73" s="1" t="s">
        <v>49</v>
      </c>
      <c r="C73" s="3" t="s">
        <v>5</v>
      </c>
      <c r="D73" s="4">
        <f>SUM(D62)</f>
        <v>0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43555</v>
      </c>
      <c r="C75" s="3" t="s">
        <v>19</v>
      </c>
      <c r="D75" s="4">
        <f>SUM(D72:D74)</f>
        <v>2066.29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06" t="s">
        <v>0</v>
      </c>
      <c r="C99" s="106"/>
      <c r="D99" s="107" t="s">
        <v>1</v>
      </c>
      <c r="E99" s="107"/>
      <c r="F99" s="107"/>
    </row>
    <row r="100" spans="1:6" ht="15.75" x14ac:dyDescent="0.25">
      <c r="B100" s="106"/>
      <c r="C100" s="106"/>
      <c r="D100" s="108" t="s">
        <v>20</v>
      </c>
      <c r="E100" s="108"/>
      <c r="F100" s="108"/>
    </row>
    <row r="101" spans="1:6" ht="15.75" x14ac:dyDescent="0.25">
      <c r="B101" s="106"/>
      <c r="C101" s="106"/>
      <c r="D101" s="7" t="s">
        <v>47</v>
      </c>
      <c r="E101" s="109">
        <f>SUM('DATA ENTRY'!C4)</f>
        <v>2023</v>
      </c>
      <c r="F101" s="109"/>
    </row>
    <row r="102" spans="1:6" x14ac:dyDescent="0.25">
      <c r="A102" s="110" t="s">
        <v>21</v>
      </c>
      <c r="B102" s="110"/>
      <c r="C102" s="110"/>
      <c r="D102" s="110"/>
    </row>
    <row r="103" spans="1:6" x14ac:dyDescent="0.25">
      <c r="A103" s="110"/>
      <c r="B103" s="110"/>
      <c r="C103" s="110"/>
      <c r="D103" s="110"/>
    </row>
    <row r="104" spans="1:6" x14ac:dyDescent="0.25">
      <c r="A104" s="105" t="s">
        <v>5</v>
      </c>
      <c r="B104" s="105"/>
      <c r="C104" s="105"/>
      <c r="D104" s="105"/>
      <c r="E104" s="105"/>
      <c r="F104" s="105"/>
    </row>
    <row r="105" spans="1:6" x14ac:dyDescent="0.25">
      <c r="A105" s="105"/>
      <c r="B105" s="105"/>
      <c r="C105" s="105"/>
      <c r="D105" s="105"/>
      <c r="E105" s="105"/>
      <c r="F105" s="105"/>
    </row>
    <row r="106" spans="1:6" x14ac:dyDescent="0.25">
      <c r="A106" s="35" t="s">
        <v>6</v>
      </c>
      <c r="B106" s="112" t="s">
        <v>7</v>
      </c>
      <c r="C106" s="112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05" t="s">
        <v>9</v>
      </c>
      <c r="B120" s="105"/>
      <c r="C120" s="105"/>
      <c r="D120" s="105"/>
      <c r="E120" s="105"/>
      <c r="F120" s="105"/>
    </row>
    <row r="121" spans="1:6" ht="14.25" customHeight="1" x14ac:dyDescent="0.25">
      <c r="A121" s="105"/>
      <c r="B121" s="105"/>
      <c r="C121" s="105"/>
      <c r="D121" s="105"/>
      <c r="E121" s="105"/>
      <c r="F121" s="105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05" t="s">
        <v>12</v>
      </c>
      <c r="B140" s="105"/>
      <c r="C140" s="105"/>
      <c r="D140" s="105"/>
      <c r="E140" s="105"/>
      <c r="F140" s="105"/>
    </row>
    <row r="141" spans="1:6" x14ac:dyDescent="0.25">
      <c r="A141" s="105"/>
      <c r="B141" s="105"/>
      <c r="C141" s="105"/>
      <c r="D141" s="105"/>
      <c r="E141" s="105"/>
      <c r="F141" s="105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43525</v>
      </c>
      <c r="C143" s="3" t="s">
        <v>13</v>
      </c>
      <c r="D143" s="28">
        <f>SUM(FEB!D146)</f>
        <v>2113.9299999999998</v>
      </c>
    </row>
    <row r="144" spans="1:6" x14ac:dyDescent="0.25">
      <c r="A144" s="1" t="s">
        <v>49</v>
      </c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43555</v>
      </c>
      <c r="C146" s="3" t="s">
        <v>14</v>
      </c>
      <c r="D146" s="4">
        <f>SUM(D143:D145)</f>
        <v>2113.9299999999998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06" t="s">
        <v>0</v>
      </c>
      <c r="C148" s="106"/>
      <c r="D148" s="107" t="s">
        <v>1</v>
      </c>
      <c r="E148" s="107"/>
      <c r="F148" s="107"/>
    </row>
    <row r="149" spans="1:6" ht="15.75" x14ac:dyDescent="0.25">
      <c r="B149" s="106"/>
      <c r="C149" s="106"/>
      <c r="D149" s="108" t="s">
        <v>20</v>
      </c>
      <c r="E149" s="108"/>
      <c r="F149" s="108"/>
    </row>
    <row r="150" spans="1:6" ht="15.75" x14ac:dyDescent="0.25">
      <c r="B150" s="106"/>
      <c r="C150" s="106"/>
      <c r="D150" s="7" t="s">
        <v>47</v>
      </c>
      <c r="E150" s="109">
        <f>SUM('DATA ENTRY'!C4)</f>
        <v>2023</v>
      </c>
      <c r="F150" s="109"/>
    </row>
    <row r="151" spans="1:6" ht="31.5" x14ac:dyDescent="0.25">
      <c r="B151" s="106" t="s">
        <v>22</v>
      </c>
      <c r="C151" s="106"/>
      <c r="D151" s="7"/>
      <c r="E151" s="88"/>
      <c r="F151" s="88"/>
    </row>
    <row r="152" spans="1:6" x14ac:dyDescent="0.25">
      <c r="A152" s="110" t="s">
        <v>21</v>
      </c>
      <c r="B152" s="110"/>
      <c r="C152" s="110"/>
      <c r="D152" s="110"/>
    </row>
    <row r="153" spans="1:6" x14ac:dyDescent="0.25">
      <c r="A153" s="110"/>
      <c r="B153" s="110"/>
      <c r="C153" s="110"/>
      <c r="D153" s="110"/>
    </row>
    <row r="154" spans="1:6" x14ac:dyDescent="0.25">
      <c r="A154" s="105" t="s">
        <v>5</v>
      </c>
      <c r="B154" s="105"/>
      <c r="C154" s="105"/>
      <c r="D154" s="105"/>
      <c r="E154" s="105"/>
      <c r="F154" s="105"/>
    </row>
    <row r="155" spans="1:6" x14ac:dyDescent="0.25">
      <c r="A155" s="105"/>
      <c r="B155" s="105"/>
      <c r="C155" s="105"/>
      <c r="D155" s="105"/>
      <c r="E155" s="105"/>
      <c r="F155" s="105"/>
    </row>
    <row r="156" spans="1:6" x14ac:dyDescent="0.25">
      <c r="A156" s="35" t="s">
        <v>6</v>
      </c>
      <c r="B156" s="112" t="s">
        <v>7</v>
      </c>
      <c r="C156" s="112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05" t="s">
        <v>9</v>
      </c>
      <c r="B169" s="105"/>
      <c r="C169" s="105"/>
      <c r="D169" s="105"/>
      <c r="E169" s="105"/>
      <c r="F169" s="105"/>
    </row>
    <row r="170" spans="1:6" x14ac:dyDescent="0.25">
      <c r="A170" s="105"/>
      <c r="B170" s="105"/>
      <c r="C170" s="105"/>
      <c r="D170" s="105"/>
      <c r="E170" s="105"/>
      <c r="F170" s="105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05" t="s">
        <v>12</v>
      </c>
      <c r="B187" s="105"/>
      <c r="C187" s="105"/>
      <c r="D187" s="105"/>
      <c r="E187" s="105"/>
      <c r="F187" s="105"/>
    </row>
    <row r="188" spans="1:6" x14ac:dyDescent="0.25">
      <c r="A188" s="105"/>
      <c r="B188" s="105"/>
      <c r="C188" s="105"/>
      <c r="D188" s="105"/>
      <c r="E188" s="105"/>
      <c r="F188" s="105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43525</v>
      </c>
      <c r="C190" s="3" t="s">
        <v>13</v>
      </c>
      <c r="D190" s="28">
        <f>SUM(FEB!D193)</f>
        <v>1325.03</v>
      </c>
    </row>
    <row r="191" spans="1:6" x14ac:dyDescent="0.25">
      <c r="A191" s="1" t="s">
        <v>49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43555</v>
      </c>
      <c r="C193" s="3" t="s">
        <v>14</v>
      </c>
      <c r="D193" s="4">
        <f>SUM(D190:D192)</f>
        <v>1325.03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E151" sqref="E151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06" t="s">
        <v>0</v>
      </c>
      <c r="C1" s="106"/>
      <c r="D1" s="107" t="s">
        <v>1</v>
      </c>
      <c r="E1" s="107"/>
      <c r="F1" s="107"/>
    </row>
    <row r="2" spans="1:12" ht="14.25" customHeight="1" x14ac:dyDescent="0.25">
      <c r="B2" s="106"/>
      <c r="C2" s="106"/>
      <c r="D2" s="108" t="s">
        <v>2</v>
      </c>
      <c r="E2" s="108"/>
      <c r="F2" s="108"/>
      <c r="G2" s="6"/>
    </row>
    <row r="3" spans="1:12" ht="15.75" x14ac:dyDescent="0.25">
      <c r="B3" s="106"/>
      <c r="C3" s="106"/>
      <c r="D3" s="7" t="s">
        <v>57</v>
      </c>
      <c r="E3" s="109">
        <f>SUM('DATA ENTRY'!C4)</f>
        <v>2023</v>
      </c>
      <c r="F3" s="109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0" t="s">
        <v>4</v>
      </c>
      <c r="B5" s="110"/>
      <c r="C5" s="110"/>
      <c r="D5" s="110"/>
      <c r="E5" s="10"/>
      <c r="F5" s="10"/>
      <c r="G5" s="11"/>
    </row>
    <row r="6" spans="1:12" ht="14.25" customHeight="1" x14ac:dyDescent="0.5">
      <c r="A6" s="110"/>
      <c r="B6" s="110"/>
      <c r="C6" s="110"/>
      <c r="D6" s="110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05" t="s">
        <v>5</v>
      </c>
      <c r="B8" s="105"/>
      <c r="C8" s="105"/>
      <c r="D8" s="105"/>
      <c r="E8" s="105"/>
      <c r="F8" s="105"/>
      <c r="G8" s="15"/>
    </row>
    <row r="9" spans="1:12" x14ac:dyDescent="0.25">
      <c r="A9" s="105"/>
      <c r="B9" s="105"/>
      <c r="C9" s="105"/>
      <c r="D9" s="105"/>
      <c r="E9" s="105"/>
      <c r="F9" s="105"/>
    </row>
    <row r="10" spans="1:12" ht="15" customHeight="1" x14ac:dyDescent="0.25">
      <c r="A10" s="16" t="s">
        <v>6</v>
      </c>
      <c r="B10" s="111" t="s">
        <v>7</v>
      </c>
      <c r="C10" s="111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05" t="s">
        <v>9</v>
      </c>
      <c r="B24" s="105"/>
      <c r="C24" s="105"/>
      <c r="D24" s="105"/>
      <c r="E24" s="105"/>
      <c r="F24" s="105"/>
      <c r="H24" s="1"/>
      <c r="I24" s="20"/>
      <c r="J24" s="19"/>
      <c r="K24" s="3"/>
      <c r="L24" s="4"/>
    </row>
    <row r="25" spans="1:12" ht="15" customHeight="1" x14ac:dyDescent="0.25">
      <c r="A25" s="105"/>
      <c r="B25" s="105"/>
      <c r="C25" s="105"/>
      <c r="D25" s="105"/>
      <c r="E25" s="105"/>
      <c r="F25" s="105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05" t="s">
        <v>12</v>
      </c>
      <c r="B38" s="105"/>
      <c r="C38" s="105"/>
      <c r="D38" s="105"/>
      <c r="E38" s="105"/>
      <c r="F38" s="105"/>
    </row>
    <row r="39" spans="1:12" ht="15" customHeight="1" x14ac:dyDescent="0.25">
      <c r="A39" s="105"/>
      <c r="B39" s="105"/>
      <c r="C39" s="105"/>
      <c r="D39" s="105"/>
      <c r="E39" s="105"/>
      <c r="F39" s="105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43556</v>
      </c>
      <c r="B41" s="5"/>
      <c r="C41" s="3" t="s">
        <v>13</v>
      </c>
      <c r="D41" s="63">
        <f>SUM(MAR!D44)</f>
        <v>8007.29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43585</v>
      </c>
      <c r="C44" s="3" t="s">
        <v>14</v>
      </c>
      <c r="D44" s="4">
        <f>SUM(D41:D43)</f>
        <v>8007.29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06" t="s">
        <v>0</v>
      </c>
      <c r="C50" s="106"/>
      <c r="D50" s="107" t="s">
        <v>1</v>
      </c>
      <c r="E50" s="107"/>
      <c r="F50" s="107"/>
      <c r="H50" s="20"/>
    </row>
    <row r="51" spans="1:9" ht="15.75" x14ac:dyDescent="0.25">
      <c r="B51" s="106"/>
      <c r="C51" s="106"/>
      <c r="D51" s="108" t="s">
        <v>2</v>
      </c>
      <c r="E51" s="108"/>
      <c r="F51" s="108"/>
      <c r="H51" s="20"/>
      <c r="I51" s="19"/>
    </row>
    <row r="52" spans="1:9" ht="15.75" x14ac:dyDescent="0.25">
      <c r="B52" s="106"/>
      <c r="C52" s="106"/>
      <c r="D52" s="7" t="s">
        <v>57</v>
      </c>
      <c r="E52" s="109">
        <f>SUM('DATA ENTRY'!C4)</f>
        <v>2023</v>
      </c>
      <c r="F52" s="109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0" t="s">
        <v>15</v>
      </c>
      <c r="B55" s="110"/>
      <c r="C55" s="110"/>
      <c r="D55" s="110"/>
      <c r="E55" s="10"/>
      <c r="F55" s="10"/>
    </row>
    <row r="56" spans="1:9" ht="15.75" x14ac:dyDescent="0.25">
      <c r="A56" s="110"/>
      <c r="B56" s="110"/>
      <c r="C56" s="110"/>
      <c r="D56" s="110"/>
      <c r="E56" s="10"/>
      <c r="F56" s="10"/>
    </row>
    <row r="57" spans="1:9" x14ac:dyDescent="0.25">
      <c r="A57" s="105" t="s">
        <v>5</v>
      </c>
      <c r="B57" s="105"/>
      <c r="C57" s="105"/>
      <c r="D57" s="105"/>
      <c r="E57" s="105"/>
      <c r="F57" s="105"/>
    </row>
    <row r="58" spans="1:9" x14ac:dyDescent="0.25">
      <c r="A58" s="105"/>
      <c r="B58" s="105"/>
      <c r="C58" s="105"/>
      <c r="D58" s="105"/>
      <c r="E58" s="105"/>
      <c r="F58" s="105"/>
    </row>
    <row r="59" spans="1:9" x14ac:dyDescent="0.25">
      <c r="A59" s="16" t="s">
        <v>6</v>
      </c>
      <c r="B59" s="111" t="s">
        <v>7</v>
      </c>
      <c r="C59" s="111"/>
      <c r="D59" s="17" t="s">
        <v>8</v>
      </c>
      <c r="E59" s="15"/>
      <c r="F59" s="15"/>
    </row>
    <row r="60" spans="1:9" x14ac:dyDescent="0.25">
      <c r="A60" s="1">
        <v>43556</v>
      </c>
      <c r="C60" s="3" t="s">
        <v>16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</v>
      </c>
    </row>
    <row r="63" spans="1:9" x14ac:dyDescent="0.25">
      <c r="A63" s="105" t="s">
        <v>9</v>
      </c>
      <c r="B63" s="105"/>
      <c r="C63" s="105"/>
      <c r="D63" s="105"/>
      <c r="E63" s="105"/>
      <c r="F63" s="105"/>
    </row>
    <row r="64" spans="1:9" x14ac:dyDescent="0.25">
      <c r="A64" s="105"/>
      <c r="B64" s="105"/>
      <c r="C64" s="105"/>
      <c r="D64" s="105"/>
      <c r="E64" s="105"/>
      <c r="F64" s="105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05" t="s">
        <v>12</v>
      </c>
      <c r="B69" s="105"/>
      <c r="C69" s="105"/>
      <c r="D69" s="105"/>
      <c r="E69" s="105"/>
      <c r="F69" s="105"/>
    </row>
    <row r="70" spans="1:6" x14ac:dyDescent="0.25">
      <c r="A70" s="105"/>
      <c r="B70" s="105"/>
      <c r="C70" s="105"/>
      <c r="D70" s="105"/>
      <c r="E70" s="105"/>
      <c r="F70" s="105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43556</v>
      </c>
      <c r="C72" s="3" t="s">
        <v>18</v>
      </c>
      <c r="D72" s="63">
        <f>SUM(MAR!D75)</f>
        <v>2066.29</v>
      </c>
    </row>
    <row r="73" spans="1:6" x14ac:dyDescent="0.25">
      <c r="A73" s="1" t="s">
        <v>49</v>
      </c>
      <c r="C73" s="3" t="s">
        <v>5</v>
      </c>
      <c r="D73" s="4">
        <f>SUM(D62)</f>
        <v>0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43585</v>
      </c>
      <c r="C75" s="3" t="s">
        <v>19</v>
      </c>
      <c r="D75" s="4">
        <f>SUM(D72:D74)</f>
        <v>2066.29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06" t="s">
        <v>0</v>
      </c>
      <c r="C99" s="106"/>
      <c r="D99" s="107" t="s">
        <v>1</v>
      </c>
      <c r="E99" s="107"/>
      <c r="F99" s="107"/>
    </row>
    <row r="100" spans="1:6" ht="15.75" x14ac:dyDescent="0.25">
      <c r="B100" s="106"/>
      <c r="C100" s="106"/>
      <c r="D100" s="108" t="s">
        <v>20</v>
      </c>
      <c r="E100" s="108"/>
      <c r="F100" s="108"/>
    </row>
    <row r="101" spans="1:6" ht="15.75" x14ac:dyDescent="0.25">
      <c r="B101" s="106"/>
      <c r="C101" s="106"/>
      <c r="D101" s="7" t="s">
        <v>57</v>
      </c>
      <c r="E101" s="109">
        <f>SUM('DATA ENTRY'!C4)</f>
        <v>2023</v>
      </c>
      <c r="F101" s="109"/>
    </row>
    <row r="102" spans="1:6" x14ac:dyDescent="0.25">
      <c r="A102" s="110" t="s">
        <v>21</v>
      </c>
      <c r="B102" s="110"/>
      <c r="C102" s="110"/>
      <c r="D102" s="110"/>
    </row>
    <row r="103" spans="1:6" x14ac:dyDescent="0.25">
      <c r="A103" s="110"/>
      <c r="B103" s="110"/>
      <c r="C103" s="110"/>
      <c r="D103" s="110"/>
    </row>
    <row r="104" spans="1:6" x14ac:dyDescent="0.25">
      <c r="A104" s="105" t="s">
        <v>5</v>
      </c>
      <c r="B104" s="105"/>
      <c r="C104" s="105"/>
      <c r="D104" s="105"/>
      <c r="E104" s="105"/>
      <c r="F104" s="105"/>
    </row>
    <row r="105" spans="1:6" x14ac:dyDescent="0.25">
      <c r="A105" s="105"/>
      <c r="B105" s="105"/>
      <c r="C105" s="105"/>
      <c r="D105" s="105"/>
      <c r="E105" s="105"/>
      <c r="F105" s="105"/>
    </row>
    <row r="106" spans="1:6" x14ac:dyDescent="0.25">
      <c r="A106" s="35" t="s">
        <v>6</v>
      </c>
      <c r="B106" s="112" t="s">
        <v>7</v>
      </c>
      <c r="C106" s="112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05" t="s">
        <v>9</v>
      </c>
      <c r="B120" s="105"/>
      <c r="C120" s="105"/>
      <c r="D120" s="105"/>
      <c r="E120" s="105"/>
      <c r="F120" s="105"/>
    </row>
    <row r="121" spans="1:6" ht="14.25" customHeight="1" x14ac:dyDescent="0.25">
      <c r="A121" s="105"/>
      <c r="B121" s="105"/>
      <c r="C121" s="105"/>
      <c r="D121" s="105"/>
      <c r="E121" s="105"/>
      <c r="F121" s="105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05" t="s">
        <v>12</v>
      </c>
      <c r="B140" s="105"/>
      <c r="C140" s="105"/>
      <c r="D140" s="105"/>
      <c r="E140" s="105"/>
      <c r="F140" s="105"/>
    </row>
    <row r="141" spans="1:6" x14ac:dyDescent="0.25">
      <c r="A141" s="105"/>
      <c r="B141" s="105"/>
      <c r="C141" s="105"/>
      <c r="D141" s="105"/>
      <c r="E141" s="105"/>
      <c r="F141" s="105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43556</v>
      </c>
      <c r="C143" s="3" t="s">
        <v>13</v>
      </c>
      <c r="D143" s="28">
        <f>SUM(MAR!D146)</f>
        <v>2113.9299999999998</v>
      </c>
    </row>
    <row r="144" spans="1:6" x14ac:dyDescent="0.25">
      <c r="A144" s="1" t="s">
        <v>49</v>
      </c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43585</v>
      </c>
      <c r="C146" s="3" t="s">
        <v>14</v>
      </c>
      <c r="D146" s="4">
        <f>SUM(D143:D145)</f>
        <v>2113.9299999999998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06" t="s">
        <v>0</v>
      </c>
      <c r="C148" s="106"/>
      <c r="D148" s="107" t="s">
        <v>1</v>
      </c>
      <c r="E148" s="107"/>
      <c r="F148" s="107"/>
    </row>
    <row r="149" spans="1:6" ht="15.75" x14ac:dyDescent="0.25">
      <c r="B149" s="106"/>
      <c r="C149" s="106"/>
      <c r="D149" s="108" t="s">
        <v>20</v>
      </c>
      <c r="E149" s="108"/>
      <c r="F149" s="108"/>
    </row>
    <row r="150" spans="1:6" ht="15.75" x14ac:dyDescent="0.25">
      <c r="B150" s="106"/>
      <c r="C150" s="106"/>
      <c r="D150" s="7" t="s">
        <v>57</v>
      </c>
      <c r="E150" s="109">
        <f>SUM('DATA ENTRY'!C4)</f>
        <v>2023</v>
      </c>
      <c r="F150" s="109"/>
    </row>
    <row r="151" spans="1:6" ht="31.5" x14ac:dyDescent="0.25">
      <c r="B151" s="106" t="s">
        <v>22</v>
      </c>
      <c r="C151" s="106"/>
      <c r="D151" s="7"/>
      <c r="E151" s="88"/>
      <c r="F151" s="88"/>
    </row>
    <row r="152" spans="1:6" x14ac:dyDescent="0.25">
      <c r="A152" s="110" t="s">
        <v>21</v>
      </c>
      <c r="B152" s="110"/>
      <c r="C152" s="110"/>
      <c r="D152" s="110"/>
    </row>
    <row r="153" spans="1:6" x14ac:dyDescent="0.25">
      <c r="A153" s="110"/>
      <c r="B153" s="110"/>
      <c r="C153" s="110"/>
      <c r="D153" s="110"/>
    </row>
    <row r="154" spans="1:6" x14ac:dyDescent="0.25">
      <c r="A154" s="105" t="s">
        <v>5</v>
      </c>
      <c r="B154" s="105"/>
      <c r="C154" s="105"/>
      <c r="D154" s="105"/>
      <c r="E154" s="105"/>
      <c r="F154" s="105"/>
    </row>
    <row r="155" spans="1:6" x14ac:dyDescent="0.25">
      <c r="A155" s="105"/>
      <c r="B155" s="105"/>
      <c r="C155" s="105"/>
      <c r="D155" s="105"/>
      <c r="E155" s="105"/>
      <c r="F155" s="105"/>
    </row>
    <row r="156" spans="1:6" x14ac:dyDescent="0.25">
      <c r="A156" s="35" t="s">
        <v>6</v>
      </c>
      <c r="B156" s="112" t="s">
        <v>7</v>
      </c>
      <c r="C156" s="112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05" t="s">
        <v>9</v>
      </c>
      <c r="B169" s="105"/>
      <c r="C169" s="105"/>
      <c r="D169" s="105"/>
      <c r="E169" s="105"/>
      <c r="F169" s="105"/>
    </row>
    <row r="170" spans="1:6" x14ac:dyDescent="0.25">
      <c r="A170" s="105"/>
      <c r="B170" s="105"/>
      <c r="C170" s="105"/>
      <c r="D170" s="105"/>
      <c r="E170" s="105"/>
      <c r="F170" s="105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05" t="s">
        <v>12</v>
      </c>
      <c r="B187" s="105"/>
      <c r="C187" s="105"/>
      <c r="D187" s="105"/>
      <c r="E187" s="105"/>
      <c r="F187" s="105"/>
    </row>
    <row r="188" spans="1:6" x14ac:dyDescent="0.25">
      <c r="A188" s="105"/>
      <c r="B188" s="105"/>
      <c r="C188" s="105"/>
      <c r="D188" s="105"/>
      <c r="E188" s="105"/>
      <c r="F188" s="105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43556</v>
      </c>
      <c r="C190" s="3" t="s">
        <v>13</v>
      </c>
      <c r="D190" s="28">
        <f>SUM(MAR!D193)</f>
        <v>1325.03</v>
      </c>
    </row>
    <row r="191" spans="1:6" x14ac:dyDescent="0.25">
      <c r="A191" s="1" t="s">
        <v>49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43585</v>
      </c>
      <c r="C193" s="3" t="s">
        <v>14</v>
      </c>
      <c r="D193" s="4">
        <f>SUM(D190:D192)</f>
        <v>1325.03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E151" sqref="E151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06" t="s">
        <v>0</v>
      </c>
      <c r="C1" s="106"/>
      <c r="D1" s="107" t="s">
        <v>1</v>
      </c>
      <c r="E1" s="107"/>
      <c r="F1" s="107"/>
    </row>
    <row r="2" spans="1:12" ht="14.25" customHeight="1" x14ac:dyDescent="0.25">
      <c r="B2" s="106"/>
      <c r="C2" s="106"/>
      <c r="D2" s="108" t="s">
        <v>2</v>
      </c>
      <c r="E2" s="108"/>
      <c r="F2" s="108"/>
      <c r="G2" s="6"/>
    </row>
    <row r="3" spans="1:12" ht="15.75" x14ac:dyDescent="0.25">
      <c r="B3" s="106"/>
      <c r="C3" s="106"/>
      <c r="D3" s="7" t="s">
        <v>58</v>
      </c>
      <c r="E3" s="109">
        <f>SUM('DATA ENTRY'!C4)</f>
        <v>2023</v>
      </c>
      <c r="F3" s="109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0" t="s">
        <v>4</v>
      </c>
      <c r="B5" s="110"/>
      <c r="C5" s="110"/>
      <c r="D5" s="110"/>
      <c r="E5" s="10"/>
      <c r="F5" s="10"/>
      <c r="G5" s="11"/>
    </row>
    <row r="6" spans="1:12" ht="14.25" customHeight="1" x14ac:dyDescent="0.5">
      <c r="A6" s="110"/>
      <c r="B6" s="110"/>
      <c r="C6" s="110"/>
      <c r="D6" s="110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05" t="s">
        <v>5</v>
      </c>
      <c r="B8" s="105"/>
      <c r="C8" s="105"/>
      <c r="D8" s="105"/>
      <c r="E8" s="105"/>
      <c r="F8" s="105"/>
      <c r="G8" s="15"/>
    </row>
    <row r="9" spans="1:12" x14ac:dyDescent="0.25">
      <c r="A9" s="105"/>
      <c r="B9" s="105"/>
      <c r="C9" s="105"/>
      <c r="D9" s="105"/>
      <c r="E9" s="105"/>
      <c r="F9" s="105"/>
    </row>
    <row r="10" spans="1:12" ht="15" customHeight="1" x14ac:dyDescent="0.25">
      <c r="A10" s="16" t="s">
        <v>6</v>
      </c>
      <c r="B10" s="111" t="s">
        <v>7</v>
      </c>
      <c r="C10" s="111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05" t="s">
        <v>9</v>
      </c>
      <c r="B24" s="105"/>
      <c r="C24" s="105"/>
      <c r="D24" s="105"/>
      <c r="E24" s="105"/>
      <c r="F24" s="105"/>
      <c r="H24" s="1"/>
      <c r="I24" s="20"/>
      <c r="J24" s="19"/>
      <c r="K24" s="3"/>
      <c r="L24" s="4"/>
    </row>
    <row r="25" spans="1:12" ht="15" customHeight="1" x14ac:dyDescent="0.25">
      <c r="A25" s="105"/>
      <c r="B25" s="105"/>
      <c r="C25" s="105"/>
      <c r="D25" s="105"/>
      <c r="E25" s="105"/>
      <c r="F25" s="105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05" t="s">
        <v>12</v>
      </c>
      <c r="B38" s="105"/>
      <c r="C38" s="105"/>
      <c r="D38" s="105"/>
      <c r="E38" s="105"/>
      <c r="F38" s="105"/>
    </row>
    <row r="39" spans="1:12" ht="15" customHeight="1" x14ac:dyDescent="0.25">
      <c r="A39" s="105"/>
      <c r="B39" s="105"/>
      <c r="C39" s="105"/>
      <c r="D39" s="105"/>
      <c r="E39" s="105"/>
      <c r="F39" s="105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43586</v>
      </c>
      <c r="B41" s="5"/>
      <c r="C41" s="3" t="s">
        <v>13</v>
      </c>
      <c r="D41" s="63">
        <f>SUM(APR!D44)</f>
        <v>8007.29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43616</v>
      </c>
      <c r="C44" s="3" t="s">
        <v>14</v>
      </c>
      <c r="D44" s="4">
        <f>SUM(D41:D43)</f>
        <v>8007.29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06" t="s">
        <v>0</v>
      </c>
      <c r="C50" s="106"/>
      <c r="D50" s="107" t="s">
        <v>1</v>
      </c>
      <c r="E50" s="107"/>
      <c r="F50" s="107"/>
      <c r="H50" s="20"/>
    </row>
    <row r="51" spans="1:9" ht="15.75" x14ac:dyDescent="0.25">
      <c r="B51" s="106"/>
      <c r="C51" s="106"/>
      <c r="D51" s="108" t="s">
        <v>2</v>
      </c>
      <c r="E51" s="108"/>
      <c r="F51" s="108"/>
      <c r="H51" s="20"/>
      <c r="I51" s="19"/>
    </row>
    <row r="52" spans="1:9" ht="15.75" x14ac:dyDescent="0.25">
      <c r="B52" s="106"/>
      <c r="C52" s="106"/>
      <c r="D52" s="7" t="s">
        <v>58</v>
      </c>
      <c r="E52" s="109">
        <f>SUM('DATA ENTRY'!C4)</f>
        <v>2023</v>
      </c>
      <c r="F52" s="109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0" t="s">
        <v>15</v>
      </c>
      <c r="B55" s="110"/>
      <c r="C55" s="110"/>
      <c r="D55" s="110"/>
      <c r="E55" s="10"/>
      <c r="F55" s="10"/>
    </row>
    <row r="56" spans="1:9" ht="15.75" x14ac:dyDescent="0.25">
      <c r="A56" s="110"/>
      <c r="B56" s="110"/>
      <c r="C56" s="110"/>
      <c r="D56" s="110"/>
      <c r="E56" s="10"/>
      <c r="F56" s="10"/>
    </row>
    <row r="57" spans="1:9" x14ac:dyDescent="0.25">
      <c r="A57" s="105" t="s">
        <v>5</v>
      </c>
      <c r="B57" s="105"/>
      <c r="C57" s="105"/>
      <c r="D57" s="105"/>
      <c r="E57" s="105"/>
      <c r="F57" s="105"/>
    </row>
    <row r="58" spans="1:9" x14ac:dyDescent="0.25">
      <c r="A58" s="105"/>
      <c r="B58" s="105"/>
      <c r="C58" s="105"/>
      <c r="D58" s="105"/>
      <c r="E58" s="105"/>
      <c r="F58" s="105"/>
    </row>
    <row r="59" spans="1:9" x14ac:dyDescent="0.25">
      <c r="A59" s="16" t="s">
        <v>6</v>
      </c>
      <c r="B59" s="111" t="s">
        <v>7</v>
      </c>
      <c r="C59" s="111"/>
      <c r="D59" s="17" t="s">
        <v>8</v>
      </c>
      <c r="E59" s="15"/>
      <c r="F59" s="15"/>
    </row>
    <row r="60" spans="1:9" x14ac:dyDescent="0.25">
      <c r="A60" s="1">
        <v>43586</v>
      </c>
      <c r="C60" s="3" t="s">
        <v>16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</v>
      </c>
    </row>
    <row r="63" spans="1:9" x14ac:dyDescent="0.25">
      <c r="A63" s="105" t="s">
        <v>9</v>
      </c>
      <c r="B63" s="105"/>
      <c r="C63" s="105"/>
      <c r="D63" s="105"/>
      <c r="E63" s="105"/>
      <c r="F63" s="105"/>
    </row>
    <row r="64" spans="1:9" x14ac:dyDescent="0.25">
      <c r="A64" s="105"/>
      <c r="B64" s="105"/>
      <c r="C64" s="105"/>
      <c r="D64" s="105"/>
      <c r="E64" s="105"/>
      <c r="F64" s="105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05" t="s">
        <v>12</v>
      </c>
      <c r="B69" s="105"/>
      <c r="C69" s="105"/>
      <c r="D69" s="105"/>
      <c r="E69" s="105"/>
      <c r="F69" s="105"/>
    </row>
    <row r="70" spans="1:6" x14ac:dyDescent="0.25">
      <c r="A70" s="105"/>
      <c r="B70" s="105"/>
      <c r="C70" s="105"/>
      <c r="D70" s="105"/>
      <c r="E70" s="105"/>
      <c r="F70" s="105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43586</v>
      </c>
      <c r="C72" s="3" t="s">
        <v>18</v>
      </c>
      <c r="D72" s="63">
        <f>SUM(APR!D75)</f>
        <v>2066.29</v>
      </c>
    </row>
    <row r="73" spans="1:6" x14ac:dyDescent="0.25">
      <c r="A73" s="1" t="s">
        <v>49</v>
      </c>
      <c r="C73" s="3" t="s">
        <v>5</v>
      </c>
      <c r="D73" s="4">
        <f>SUM(D62)</f>
        <v>0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43616</v>
      </c>
      <c r="C75" s="3" t="s">
        <v>19</v>
      </c>
      <c r="D75" s="4">
        <f>SUM(D72:D74)</f>
        <v>2066.29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06" t="s">
        <v>0</v>
      </c>
      <c r="C99" s="106"/>
      <c r="D99" s="107" t="s">
        <v>1</v>
      </c>
      <c r="E99" s="107"/>
      <c r="F99" s="107"/>
    </row>
    <row r="100" spans="1:6" ht="15.75" x14ac:dyDescent="0.25">
      <c r="B100" s="106"/>
      <c r="C100" s="106"/>
      <c r="D100" s="108" t="s">
        <v>20</v>
      </c>
      <c r="E100" s="108"/>
      <c r="F100" s="108"/>
    </row>
    <row r="101" spans="1:6" ht="15.75" x14ac:dyDescent="0.25">
      <c r="B101" s="106"/>
      <c r="C101" s="106"/>
      <c r="D101" s="7" t="s">
        <v>58</v>
      </c>
      <c r="E101" s="109">
        <f>SUM('DATA ENTRY'!C4)</f>
        <v>2023</v>
      </c>
      <c r="F101" s="109"/>
    </row>
    <row r="102" spans="1:6" x14ac:dyDescent="0.25">
      <c r="A102" s="110" t="s">
        <v>21</v>
      </c>
      <c r="B102" s="110"/>
      <c r="C102" s="110"/>
      <c r="D102" s="110"/>
    </row>
    <row r="103" spans="1:6" x14ac:dyDescent="0.25">
      <c r="A103" s="110"/>
      <c r="B103" s="110"/>
      <c r="C103" s="110"/>
      <c r="D103" s="110"/>
    </row>
    <row r="104" spans="1:6" x14ac:dyDescent="0.25">
      <c r="A104" s="105" t="s">
        <v>5</v>
      </c>
      <c r="B104" s="105"/>
      <c r="C104" s="105"/>
      <c r="D104" s="105"/>
      <c r="E104" s="105"/>
      <c r="F104" s="105"/>
    </row>
    <row r="105" spans="1:6" x14ac:dyDescent="0.25">
      <c r="A105" s="105"/>
      <c r="B105" s="105"/>
      <c r="C105" s="105"/>
      <c r="D105" s="105"/>
      <c r="E105" s="105"/>
      <c r="F105" s="105"/>
    </row>
    <row r="106" spans="1:6" x14ac:dyDescent="0.25">
      <c r="A106" s="35" t="s">
        <v>6</v>
      </c>
      <c r="B106" s="112" t="s">
        <v>7</v>
      </c>
      <c r="C106" s="112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05" t="s">
        <v>9</v>
      </c>
      <c r="B120" s="105"/>
      <c r="C120" s="105"/>
      <c r="D120" s="105"/>
      <c r="E120" s="105"/>
      <c r="F120" s="105"/>
    </row>
    <row r="121" spans="1:6" ht="14.25" customHeight="1" x14ac:dyDescent="0.25">
      <c r="A121" s="105"/>
      <c r="B121" s="105"/>
      <c r="C121" s="105"/>
      <c r="D121" s="105"/>
      <c r="E121" s="105"/>
      <c r="F121" s="105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05" t="s">
        <v>12</v>
      </c>
      <c r="B140" s="105"/>
      <c r="C140" s="105"/>
      <c r="D140" s="105"/>
      <c r="E140" s="105"/>
      <c r="F140" s="105"/>
    </row>
    <row r="141" spans="1:6" x14ac:dyDescent="0.25">
      <c r="A141" s="105"/>
      <c r="B141" s="105"/>
      <c r="C141" s="105"/>
      <c r="D141" s="105"/>
      <c r="E141" s="105"/>
      <c r="F141" s="105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43586</v>
      </c>
      <c r="C143" s="3" t="s">
        <v>13</v>
      </c>
      <c r="D143" s="28">
        <f>SUM(APR!D146)</f>
        <v>2113.9299999999998</v>
      </c>
    </row>
    <row r="144" spans="1:6" x14ac:dyDescent="0.25">
      <c r="A144" s="1" t="s">
        <v>49</v>
      </c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43616</v>
      </c>
      <c r="C146" s="3" t="s">
        <v>14</v>
      </c>
      <c r="D146" s="4">
        <f>SUM(D143:D145)</f>
        <v>2113.9299999999998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06" t="s">
        <v>0</v>
      </c>
      <c r="C148" s="106"/>
      <c r="D148" s="107" t="s">
        <v>1</v>
      </c>
      <c r="E148" s="107"/>
      <c r="F148" s="107"/>
    </row>
    <row r="149" spans="1:6" ht="15.75" x14ac:dyDescent="0.25">
      <c r="B149" s="106"/>
      <c r="C149" s="106"/>
      <c r="D149" s="108" t="s">
        <v>20</v>
      </c>
      <c r="E149" s="108"/>
      <c r="F149" s="108"/>
    </row>
    <row r="150" spans="1:6" ht="15.75" x14ac:dyDescent="0.25">
      <c r="B150" s="106"/>
      <c r="C150" s="106"/>
      <c r="D150" s="7" t="s">
        <v>58</v>
      </c>
      <c r="E150" s="109">
        <f>SUM('DATA ENTRY'!C4)</f>
        <v>2023</v>
      </c>
      <c r="F150" s="109"/>
    </row>
    <row r="151" spans="1:6" ht="31.5" x14ac:dyDescent="0.25">
      <c r="B151" s="106" t="s">
        <v>22</v>
      </c>
      <c r="C151" s="106"/>
      <c r="D151" s="7"/>
      <c r="E151" s="88"/>
      <c r="F151" s="88"/>
    </row>
    <row r="152" spans="1:6" x14ac:dyDescent="0.25">
      <c r="A152" s="110" t="s">
        <v>21</v>
      </c>
      <c r="B152" s="110"/>
      <c r="C152" s="110"/>
      <c r="D152" s="110"/>
    </row>
    <row r="153" spans="1:6" x14ac:dyDescent="0.25">
      <c r="A153" s="110"/>
      <c r="B153" s="110"/>
      <c r="C153" s="110"/>
      <c r="D153" s="110"/>
    </row>
    <row r="154" spans="1:6" x14ac:dyDescent="0.25">
      <c r="A154" s="105" t="s">
        <v>5</v>
      </c>
      <c r="B154" s="105"/>
      <c r="C154" s="105"/>
      <c r="D154" s="105"/>
      <c r="E154" s="105"/>
      <c r="F154" s="105"/>
    </row>
    <row r="155" spans="1:6" x14ac:dyDescent="0.25">
      <c r="A155" s="105"/>
      <c r="B155" s="105"/>
      <c r="C155" s="105"/>
      <c r="D155" s="105"/>
      <c r="E155" s="105"/>
      <c r="F155" s="105"/>
    </row>
    <row r="156" spans="1:6" x14ac:dyDescent="0.25">
      <c r="A156" s="35" t="s">
        <v>6</v>
      </c>
      <c r="B156" s="112" t="s">
        <v>7</v>
      </c>
      <c r="C156" s="112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05" t="s">
        <v>9</v>
      </c>
      <c r="B169" s="105"/>
      <c r="C169" s="105"/>
      <c r="D169" s="105"/>
      <c r="E169" s="105"/>
      <c r="F169" s="105"/>
    </row>
    <row r="170" spans="1:6" x14ac:dyDescent="0.25">
      <c r="A170" s="105"/>
      <c r="B170" s="105"/>
      <c r="C170" s="105"/>
      <c r="D170" s="105"/>
      <c r="E170" s="105"/>
      <c r="F170" s="105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05" t="s">
        <v>12</v>
      </c>
      <c r="B187" s="105"/>
      <c r="C187" s="105"/>
      <c r="D187" s="105"/>
      <c r="E187" s="105"/>
      <c r="F187" s="105"/>
    </row>
    <row r="188" spans="1:6" x14ac:dyDescent="0.25">
      <c r="A188" s="105"/>
      <c r="B188" s="105"/>
      <c r="C188" s="105"/>
      <c r="D188" s="105"/>
      <c r="E188" s="105"/>
      <c r="F188" s="105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43586</v>
      </c>
      <c r="C190" s="3" t="s">
        <v>13</v>
      </c>
      <c r="D190" s="28">
        <f>SUM(APR!D193)</f>
        <v>1325.03</v>
      </c>
    </row>
    <row r="191" spans="1:6" x14ac:dyDescent="0.25">
      <c r="A191" s="1" t="s">
        <v>49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43616</v>
      </c>
      <c r="C193" s="3" t="s">
        <v>14</v>
      </c>
      <c r="D193" s="4">
        <f>SUM(D190:D192)</f>
        <v>1325.03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E151" sqref="E151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06" t="s">
        <v>0</v>
      </c>
      <c r="C1" s="106"/>
      <c r="D1" s="107" t="s">
        <v>1</v>
      </c>
      <c r="E1" s="107"/>
      <c r="F1" s="107"/>
    </row>
    <row r="2" spans="1:12" ht="14.25" customHeight="1" x14ac:dyDescent="0.25">
      <c r="B2" s="106"/>
      <c r="C2" s="106"/>
      <c r="D2" s="108" t="s">
        <v>2</v>
      </c>
      <c r="E2" s="108"/>
      <c r="F2" s="108"/>
      <c r="G2" s="6"/>
    </row>
    <row r="3" spans="1:12" ht="15.75" x14ac:dyDescent="0.25">
      <c r="B3" s="106"/>
      <c r="C3" s="106"/>
      <c r="D3" s="7" t="s">
        <v>48</v>
      </c>
      <c r="E3" s="109">
        <f>SUM('DATA ENTRY'!C4)</f>
        <v>2023</v>
      </c>
      <c r="F3" s="109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0" t="s">
        <v>4</v>
      </c>
      <c r="B5" s="110"/>
      <c r="C5" s="110"/>
      <c r="D5" s="110"/>
      <c r="E5" s="10"/>
      <c r="F5" s="10"/>
      <c r="G5" s="11"/>
    </row>
    <row r="6" spans="1:12" ht="14.25" customHeight="1" x14ac:dyDescent="0.5">
      <c r="A6" s="110"/>
      <c r="B6" s="110"/>
      <c r="C6" s="110"/>
      <c r="D6" s="110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05" t="s">
        <v>5</v>
      </c>
      <c r="B8" s="105"/>
      <c r="C8" s="105"/>
      <c r="D8" s="105"/>
      <c r="E8" s="105"/>
      <c r="F8" s="105"/>
      <c r="G8" s="15"/>
    </row>
    <row r="9" spans="1:12" x14ac:dyDescent="0.25">
      <c r="A9" s="105"/>
      <c r="B9" s="105"/>
      <c r="C9" s="105"/>
      <c r="D9" s="105"/>
      <c r="E9" s="105"/>
      <c r="F9" s="105"/>
    </row>
    <row r="10" spans="1:12" ht="15" customHeight="1" x14ac:dyDescent="0.25">
      <c r="A10" s="16" t="s">
        <v>6</v>
      </c>
      <c r="B10" s="111" t="s">
        <v>7</v>
      </c>
      <c r="C10" s="111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05" t="s">
        <v>9</v>
      </c>
      <c r="B24" s="105"/>
      <c r="C24" s="105"/>
      <c r="D24" s="105"/>
      <c r="E24" s="105"/>
      <c r="F24" s="105"/>
      <c r="H24" s="1"/>
      <c r="I24" s="20"/>
      <c r="J24" s="19"/>
      <c r="K24" s="3"/>
      <c r="L24" s="4"/>
    </row>
    <row r="25" spans="1:12" ht="15" customHeight="1" x14ac:dyDescent="0.25">
      <c r="A25" s="105"/>
      <c r="B25" s="105"/>
      <c r="C25" s="105"/>
      <c r="D25" s="105"/>
      <c r="E25" s="105"/>
      <c r="F25" s="105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05" t="s">
        <v>12</v>
      </c>
      <c r="B38" s="105"/>
      <c r="C38" s="105"/>
      <c r="D38" s="105"/>
      <c r="E38" s="105"/>
      <c r="F38" s="105"/>
    </row>
    <row r="39" spans="1:12" ht="15" customHeight="1" x14ac:dyDescent="0.25">
      <c r="A39" s="105"/>
      <c r="B39" s="105"/>
      <c r="C39" s="105"/>
      <c r="D39" s="105"/>
      <c r="E39" s="105"/>
      <c r="F39" s="105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43617</v>
      </c>
      <c r="B41" s="5"/>
      <c r="C41" s="3" t="s">
        <v>13</v>
      </c>
      <c r="D41" s="63">
        <f>SUM(MAY!D44)</f>
        <v>8007.29</v>
      </c>
    </row>
    <row r="42" spans="1:12" x14ac:dyDescent="0.25">
      <c r="A42" s="1" t="s">
        <v>49</v>
      </c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43646</v>
      </c>
      <c r="C44" s="3" t="s">
        <v>14</v>
      </c>
      <c r="D44" s="4">
        <f>SUM(D41:D43)</f>
        <v>8007.29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06" t="s">
        <v>0</v>
      </c>
      <c r="C50" s="106"/>
      <c r="D50" s="107" t="s">
        <v>1</v>
      </c>
      <c r="E50" s="107"/>
      <c r="F50" s="107"/>
      <c r="H50" s="20"/>
    </row>
    <row r="51" spans="1:9" ht="15.75" x14ac:dyDescent="0.25">
      <c r="B51" s="106"/>
      <c r="C51" s="106"/>
      <c r="D51" s="108" t="s">
        <v>2</v>
      </c>
      <c r="E51" s="108"/>
      <c r="F51" s="108"/>
      <c r="H51" s="20"/>
      <c r="I51" s="19"/>
    </row>
    <row r="52" spans="1:9" ht="15.75" x14ac:dyDescent="0.25">
      <c r="B52" s="106"/>
      <c r="C52" s="106"/>
      <c r="D52" s="7" t="s">
        <v>48</v>
      </c>
      <c r="E52" s="109">
        <f>SUM('DATA ENTRY'!C4)</f>
        <v>2023</v>
      </c>
      <c r="F52" s="109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0" t="s">
        <v>15</v>
      </c>
      <c r="B55" s="110"/>
      <c r="C55" s="110"/>
      <c r="D55" s="110"/>
      <c r="E55" s="10"/>
      <c r="F55" s="10"/>
    </row>
    <row r="56" spans="1:9" ht="15.75" x14ac:dyDescent="0.25">
      <c r="A56" s="110"/>
      <c r="B56" s="110"/>
      <c r="C56" s="110"/>
      <c r="D56" s="110"/>
      <c r="E56" s="10"/>
      <c r="F56" s="10"/>
    </row>
    <row r="57" spans="1:9" x14ac:dyDescent="0.25">
      <c r="A57" s="105" t="s">
        <v>5</v>
      </c>
      <c r="B57" s="105"/>
      <c r="C57" s="105"/>
      <c r="D57" s="105"/>
      <c r="E57" s="105"/>
      <c r="F57" s="105"/>
    </row>
    <row r="58" spans="1:9" x14ac:dyDescent="0.25">
      <c r="A58" s="105"/>
      <c r="B58" s="105"/>
      <c r="C58" s="105"/>
      <c r="D58" s="105"/>
      <c r="E58" s="105"/>
      <c r="F58" s="105"/>
    </row>
    <row r="59" spans="1:9" x14ac:dyDescent="0.25">
      <c r="A59" s="16" t="s">
        <v>6</v>
      </c>
      <c r="B59" s="111" t="s">
        <v>7</v>
      </c>
      <c r="C59" s="111"/>
      <c r="D59" s="17" t="s">
        <v>8</v>
      </c>
      <c r="E59" s="15"/>
      <c r="F59" s="15"/>
    </row>
    <row r="60" spans="1:9" x14ac:dyDescent="0.25">
      <c r="A60" s="1">
        <v>43617</v>
      </c>
      <c r="C60" s="3" t="s">
        <v>16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</v>
      </c>
    </row>
    <row r="63" spans="1:9" x14ac:dyDescent="0.25">
      <c r="A63" s="105" t="s">
        <v>9</v>
      </c>
      <c r="B63" s="105"/>
      <c r="C63" s="105"/>
      <c r="D63" s="105"/>
      <c r="E63" s="105"/>
      <c r="F63" s="105"/>
    </row>
    <row r="64" spans="1:9" x14ac:dyDescent="0.25">
      <c r="A64" s="105"/>
      <c r="B64" s="105"/>
      <c r="C64" s="105"/>
      <c r="D64" s="105"/>
      <c r="E64" s="105"/>
      <c r="F64" s="105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05" t="s">
        <v>12</v>
      </c>
      <c r="B69" s="105"/>
      <c r="C69" s="105"/>
      <c r="D69" s="105"/>
      <c r="E69" s="105"/>
      <c r="F69" s="105"/>
    </row>
    <row r="70" spans="1:6" x14ac:dyDescent="0.25">
      <c r="A70" s="105"/>
      <c r="B70" s="105"/>
      <c r="C70" s="105"/>
      <c r="D70" s="105"/>
      <c r="E70" s="105"/>
      <c r="F70" s="105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43617</v>
      </c>
      <c r="C72" s="3" t="s">
        <v>18</v>
      </c>
      <c r="D72" s="63">
        <f>SUM(MAY!D75)</f>
        <v>2066.29</v>
      </c>
    </row>
    <row r="73" spans="1:6" x14ac:dyDescent="0.25">
      <c r="A73" s="1" t="s">
        <v>49</v>
      </c>
      <c r="C73" s="3" t="s">
        <v>5</v>
      </c>
      <c r="D73" s="4">
        <f>SUM(D62)</f>
        <v>0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43646</v>
      </c>
      <c r="C75" s="3" t="s">
        <v>19</v>
      </c>
      <c r="D75" s="4">
        <f>SUM(D72:D74)</f>
        <v>2066.29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06" t="s">
        <v>0</v>
      </c>
      <c r="C99" s="106"/>
      <c r="D99" s="107" t="s">
        <v>1</v>
      </c>
      <c r="E99" s="107"/>
      <c r="F99" s="107"/>
    </row>
    <row r="100" spans="1:6" ht="15.75" x14ac:dyDescent="0.25">
      <c r="B100" s="106"/>
      <c r="C100" s="106"/>
      <c r="D100" s="108" t="s">
        <v>20</v>
      </c>
      <c r="E100" s="108"/>
      <c r="F100" s="108"/>
    </row>
    <row r="101" spans="1:6" ht="15.75" x14ac:dyDescent="0.25">
      <c r="B101" s="106"/>
      <c r="C101" s="106"/>
      <c r="D101" s="7" t="s">
        <v>48</v>
      </c>
      <c r="E101" s="109">
        <f>SUM('DATA ENTRY'!C4)</f>
        <v>2023</v>
      </c>
      <c r="F101" s="109"/>
    </row>
    <row r="102" spans="1:6" x14ac:dyDescent="0.25">
      <c r="A102" s="110" t="s">
        <v>21</v>
      </c>
      <c r="B102" s="110"/>
      <c r="C102" s="110"/>
      <c r="D102" s="110"/>
    </row>
    <row r="103" spans="1:6" x14ac:dyDescent="0.25">
      <c r="A103" s="110"/>
      <c r="B103" s="110"/>
      <c r="C103" s="110"/>
      <c r="D103" s="110"/>
    </row>
    <row r="104" spans="1:6" x14ac:dyDescent="0.25">
      <c r="A104" s="105" t="s">
        <v>5</v>
      </c>
      <c r="B104" s="105"/>
      <c r="C104" s="105"/>
      <c r="D104" s="105"/>
      <c r="E104" s="105"/>
      <c r="F104" s="105"/>
    </row>
    <row r="105" spans="1:6" x14ac:dyDescent="0.25">
      <c r="A105" s="105"/>
      <c r="B105" s="105"/>
      <c r="C105" s="105"/>
      <c r="D105" s="105"/>
      <c r="E105" s="105"/>
      <c r="F105" s="105"/>
    </row>
    <row r="106" spans="1:6" x14ac:dyDescent="0.25">
      <c r="A106" s="35" t="s">
        <v>6</v>
      </c>
      <c r="B106" s="112" t="s">
        <v>7</v>
      </c>
      <c r="C106" s="112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05" t="s">
        <v>9</v>
      </c>
      <c r="B120" s="105"/>
      <c r="C120" s="105"/>
      <c r="D120" s="105"/>
      <c r="E120" s="105"/>
      <c r="F120" s="105"/>
    </row>
    <row r="121" spans="1:6" ht="14.25" customHeight="1" x14ac:dyDescent="0.25">
      <c r="A121" s="105"/>
      <c r="B121" s="105"/>
      <c r="C121" s="105"/>
      <c r="D121" s="105"/>
      <c r="E121" s="105"/>
      <c r="F121" s="105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05" t="s">
        <v>12</v>
      </c>
      <c r="B140" s="105"/>
      <c r="C140" s="105"/>
      <c r="D140" s="105"/>
      <c r="E140" s="105"/>
      <c r="F140" s="105"/>
    </row>
    <row r="141" spans="1:6" x14ac:dyDescent="0.25">
      <c r="A141" s="105"/>
      <c r="B141" s="105"/>
      <c r="C141" s="105"/>
      <c r="D141" s="105"/>
      <c r="E141" s="105"/>
      <c r="F141" s="105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43617</v>
      </c>
      <c r="C143" s="3" t="s">
        <v>13</v>
      </c>
      <c r="D143" s="28">
        <f>SUM(MAY!D146)</f>
        <v>2113.9299999999998</v>
      </c>
    </row>
    <row r="144" spans="1:6" x14ac:dyDescent="0.25">
      <c r="A144" s="1" t="s">
        <v>49</v>
      </c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43646</v>
      </c>
      <c r="C146" s="3" t="s">
        <v>14</v>
      </c>
      <c r="D146" s="4">
        <f>SUM(D143:D145)</f>
        <v>2113.9299999999998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06" t="s">
        <v>0</v>
      </c>
      <c r="C148" s="106"/>
      <c r="D148" s="107" t="s">
        <v>1</v>
      </c>
      <c r="E148" s="107"/>
      <c r="F148" s="107"/>
    </row>
    <row r="149" spans="1:6" ht="15.75" x14ac:dyDescent="0.25">
      <c r="B149" s="106"/>
      <c r="C149" s="106"/>
      <c r="D149" s="108" t="s">
        <v>20</v>
      </c>
      <c r="E149" s="108"/>
      <c r="F149" s="108"/>
    </row>
    <row r="150" spans="1:6" ht="15.75" x14ac:dyDescent="0.25">
      <c r="B150" s="106"/>
      <c r="C150" s="106"/>
      <c r="D150" s="7" t="s">
        <v>48</v>
      </c>
      <c r="E150" s="109">
        <f>SUM('DATA ENTRY'!C4)</f>
        <v>2023</v>
      </c>
      <c r="F150" s="109"/>
    </row>
    <row r="151" spans="1:6" ht="31.5" x14ac:dyDescent="0.25">
      <c r="B151" s="106" t="s">
        <v>22</v>
      </c>
      <c r="C151" s="106"/>
      <c r="D151" s="7"/>
      <c r="E151" s="88"/>
      <c r="F151" s="88"/>
    </row>
    <row r="152" spans="1:6" x14ac:dyDescent="0.25">
      <c r="A152" s="110" t="s">
        <v>21</v>
      </c>
      <c r="B152" s="110"/>
      <c r="C152" s="110"/>
      <c r="D152" s="110"/>
    </row>
    <row r="153" spans="1:6" x14ac:dyDescent="0.25">
      <c r="A153" s="110"/>
      <c r="B153" s="110"/>
      <c r="C153" s="110"/>
      <c r="D153" s="110"/>
    </row>
    <row r="154" spans="1:6" x14ac:dyDescent="0.25">
      <c r="A154" s="105" t="s">
        <v>5</v>
      </c>
      <c r="B154" s="105"/>
      <c r="C154" s="105"/>
      <c r="D154" s="105"/>
      <c r="E154" s="105"/>
      <c r="F154" s="105"/>
    </row>
    <row r="155" spans="1:6" x14ac:dyDescent="0.25">
      <c r="A155" s="105"/>
      <c r="B155" s="105"/>
      <c r="C155" s="105"/>
      <c r="D155" s="105"/>
      <c r="E155" s="105"/>
      <c r="F155" s="105"/>
    </row>
    <row r="156" spans="1:6" x14ac:dyDescent="0.25">
      <c r="A156" s="35" t="s">
        <v>6</v>
      </c>
      <c r="B156" s="112" t="s">
        <v>7</v>
      </c>
      <c r="C156" s="112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05" t="s">
        <v>9</v>
      </c>
      <c r="B169" s="105"/>
      <c r="C169" s="105"/>
      <c r="D169" s="105"/>
      <c r="E169" s="105"/>
      <c r="F169" s="105"/>
    </row>
    <row r="170" spans="1:6" x14ac:dyDescent="0.25">
      <c r="A170" s="105"/>
      <c r="B170" s="105"/>
      <c r="C170" s="105"/>
      <c r="D170" s="105"/>
      <c r="E170" s="105"/>
      <c r="F170" s="105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05" t="s">
        <v>12</v>
      </c>
      <c r="B187" s="105"/>
      <c r="C187" s="105"/>
      <c r="D187" s="105"/>
      <c r="E187" s="105"/>
      <c r="F187" s="105"/>
    </row>
    <row r="188" spans="1:6" x14ac:dyDescent="0.25">
      <c r="A188" s="105"/>
      <c r="B188" s="105"/>
      <c r="C188" s="105"/>
      <c r="D188" s="105"/>
      <c r="E188" s="105"/>
      <c r="F188" s="105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43617</v>
      </c>
      <c r="C190" s="3" t="s">
        <v>13</v>
      </c>
      <c r="D190" s="28">
        <f>SUM(MAY!D193)</f>
        <v>1325.03</v>
      </c>
    </row>
    <row r="191" spans="1:6" x14ac:dyDescent="0.25">
      <c r="A191" s="1" t="s">
        <v>49</v>
      </c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43646</v>
      </c>
      <c r="C193" s="3" t="s">
        <v>14</v>
      </c>
      <c r="D193" s="4">
        <f>SUM(D190:D192)</f>
        <v>1325.03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E151" sqref="E151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06" t="s">
        <v>0</v>
      </c>
      <c r="C1" s="106"/>
      <c r="D1" s="107" t="s">
        <v>1</v>
      </c>
      <c r="E1" s="107"/>
      <c r="F1" s="107"/>
    </row>
    <row r="2" spans="1:12" ht="14.25" customHeight="1" x14ac:dyDescent="0.25">
      <c r="B2" s="106"/>
      <c r="C2" s="106"/>
      <c r="D2" s="108" t="s">
        <v>2</v>
      </c>
      <c r="E2" s="108"/>
      <c r="F2" s="108"/>
      <c r="G2" s="6"/>
    </row>
    <row r="3" spans="1:12" ht="15.75" x14ac:dyDescent="0.25">
      <c r="B3" s="106"/>
      <c r="C3" s="106"/>
      <c r="D3" s="7" t="s">
        <v>50</v>
      </c>
      <c r="E3" s="109">
        <f>SUM('DATA ENTRY'!C4)</f>
        <v>2023</v>
      </c>
      <c r="F3" s="109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0" t="s">
        <v>4</v>
      </c>
      <c r="B5" s="110"/>
      <c r="C5" s="110"/>
      <c r="D5" s="110"/>
      <c r="E5" s="10"/>
      <c r="F5" s="10"/>
      <c r="G5" s="11"/>
    </row>
    <row r="6" spans="1:12" ht="14.25" customHeight="1" x14ac:dyDescent="0.5">
      <c r="A6" s="110"/>
      <c r="B6" s="110"/>
      <c r="C6" s="110"/>
      <c r="D6" s="110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05" t="s">
        <v>5</v>
      </c>
      <c r="B8" s="105"/>
      <c r="C8" s="105"/>
      <c r="D8" s="105"/>
      <c r="E8" s="105"/>
      <c r="F8" s="105"/>
      <c r="G8" s="15"/>
    </row>
    <row r="9" spans="1:12" x14ac:dyDescent="0.25">
      <c r="A9" s="105"/>
      <c r="B9" s="105"/>
      <c r="C9" s="105"/>
      <c r="D9" s="105"/>
      <c r="E9" s="105"/>
      <c r="F9" s="105"/>
    </row>
    <row r="10" spans="1:12" ht="15" customHeight="1" x14ac:dyDescent="0.25">
      <c r="A10" s="16" t="s">
        <v>6</v>
      </c>
      <c r="B10" s="111" t="s">
        <v>7</v>
      </c>
      <c r="C10" s="111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05" t="s">
        <v>9</v>
      </c>
      <c r="B24" s="105"/>
      <c r="C24" s="105"/>
      <c r="D24" s="105"/>
      <c r="E24" s="105"/>
      <c r="F24" s="105"/>
      <c r="H24" s="1"/>
      <c r="I24" s="20"/>
      <c r="J24" s="19"/>
      <c r="K24" s="3"/>
      <c r="L24" s="4"/>
    </row>
    <row r="25" spans="1:12" ht="15" customHeight="1" x14ac:dyDescent="0.25">
      <c r="A25" s="105"/>
      <c r="B25" s="105"/>
      <c r="C25" s="105"/>
      <c r="D25" s="105"/>
      <c r="E25" s="105"/>
      <c r="F25" s="105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05" t="s">
        <v>12</v>
      </c>
      <c r="B38" s="105"/>
      <c r="C38" s="105"/>
      <c r="D38" s="105"/>
      <c r="E38" s="105"/>
      <c r="F38" s="105"/>
    </row>
    <row r="39" spans="1:12" ht="15" customHeight="1" x14ac:dyDescent="0.25">
      <c r="A39" s="105"/>
      <c r="B39" s="105"/>
      <c r="C39" s="105"/>
      <c r="D39" s="105"/>
      <c r="E39" s="105"/>
      <c r="F39" s="105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43647</v>
      </c>
      <c r="B41" s="5"/>
      <c r="C41" s="3" t="s">
        <v>13</v>
      </c>
      <c r="D41" s="63">
        <f>SUM(JUN!D44)</f>
        <v>8007.29</v>
      </c>
    </row>
    <row r="42" spans="1:12" x14ac:dyDescent="0.25"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43677</v>
      </c>
      <c r="C44" s="3" t="s">
        <v>14</v>
      </c>
      <c r="D44" s="4">
        <f>SUM(D41:D43)</f>
        <v>8007.29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06" t="s">
        <v>0</v>
      </c>
      <c r="C50" s="106"/>
      <c r="D50" s="107" t="s">
        <v>1</v>
      </c>
      <c r="E50" s="107"/>
      <c r="F50" s="107"/>
      <c r="H50" s="20"/>
    </row>
    <row r="51" spans="1:9" ht="15.75" x14ac:dyDescent="0.25">
      <c r="B51" s="106"/>
      <c r="C51" s="106"/>
      <c r="D51" s="108" t="s">
        <v>2</v>
      </c>
      <c r="E51" s="108"/>
      <c r="F51" s="108"/>
      <c r="H51" s="20"/>
      <c r="I51" s="19"/>
    </row>
    <row r="52" spans="1:9" ht="15.75" x14ac:dyDescent="0.25">
      <c r="B52" s="106"/>
      <c r="C52" s="106"/>
      <c r="D52" s="7" t="s">
        <v>50</v>
      </c>
      <c r="E52" s="109">
        <f>SUM('DATA ENTRY'!C4)</f>
        <v>2023</v>
      </c>
      <c r="F52" s="109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0" t="s">
        <v>15</v>
      </c>
      <c r="B55" s="110"/>
      <c r="C55" s="110"/>
      <c r="D55" s="110"/>
      <c r="E55" s="10"/>
      <c r="F55" s="10"/>
    </row>
    <row r="56" spans="1:9" ht="15.75" x14ac:dyDescent="0.25">
      <c r="A56" s="110"/>
      <c r="B56" s="110"/>
      <c r="C56" s="110"/>
      <c r="D56" s="110"/>
      <c r="E56" s="10"/>
      <c r="F56" s="10"/>
    </row>
    <row r="57" spans="1:9" x14ac:dyDescent="0.25">
      <c r="A57" s="105" t="s">
        <v>5</v>
      </c>
      <c r="B57" s="105"/>
      <c r="C57" s="105"/>
      <c r="D57" s="105"/>
      <c r="E57" s="105"/>
      <c r="F57" s="105"/>
    </row>
    <row r="58" spans="1:9" x14ac:dyDescent="0.25">
      <c r="A58" s="105"/>
      <c r="B58" s="105"/>
      <c r="C58" s="105"/>
      <c r="D58" s="105"/>
      <c r="E58" s="105"/>
      <c r="F58" s="105"/>
    </row>
    <row r="59" spans="1:9" x14ac:dyDescent="0.25">
      <c r="A59" s="16" t="s">
        <v>6</v>
      </c>
      <c r="B59" s="111" t="s">
        <v>7</v>
      </c>
      <c r="C59" s="111"/>
      <c r="D59" s="17" t="s">
        <v>8</v>
      </c>
      <c r="E59" s="15"/>
      <c r="F59" s="15"/>
    </row>
    <row r="60" spans="1:9" x14ac:dyDescent="0.25">
      <c r="A60" s="1">
        <v>43647</v>
      </c>
      <c r="C60" s="3" t="s">
        <v>16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</v>
      </c>
    </row>
    <row r="63" spans="1:9" x14ac:dyDescent="0.25">
      <c r="A63" s="105" t="s">
        <v>9</v>
      </c>
      <c r="B63" s="105"/>
      <c r="C63" s="105"/>
      <c r="D63" s="105"/>
      <c r="E63" s="105"/>
      <c r="F63" s="105"/>
    </row>
    <row r="64" spans="1:9" x14ac:dyDescent="0.25">
      <c r="A64" s="105"/>
      <c r="B64" s="105"/>
      <c r="C64" s="105"/>
      <c r="D64" s="105"/>
      <c r="E64" s="105"/>
      <c r="F64" s="105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05" t="s">
        <v>12</v>
      </c>
      <c r="B69" s="105"/>
      <c r="C69" s="105"/>
      <c r="D69" s="105"/>
      <c r="E69" s="105"/>
      <c r="F69" s="105"/>
    </row>
    <row r="70" spans="1:6" x14ac:dyDescent="0.25">
      <c r="A70" s="105"/>
      <c r="B70" s="105"/>
      <c r="C70" s="105"/>
      <c r="D70" s="105"/>
      <c r="E70" s="105"/>
      <c r="F70" s="105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43647</v>
      </c>
      <c r="C72" s="3" t="s">
        <v>18</v>
      </c>
      <c r="D72" s="63">
        <f>SUM(JUN!D75)</f>
        <v>2066.29</v>
      </c>
    </row>
    <row r="73" spans="1:6" x14ac:dyDescent="0.25">
      <c r="C73" s="3" t="s">
        <v>5</v>
      </c>
      <c r="D73" s="4">
        <f>SUM(D62)</f>
        <v>0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43677</v>
      </c>
      <c r="C75" s="3" t="s">
        <v>19</v>
      </c>
      <c r="D75" s="4">
        <f>SUM(D72:D74)</f>
        <v>2066.29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06" t="s">
        <v>0</v>
      </c>
      <c r="C99" s="106"/>
      <c r="D99" s="107" t="s">
        <v>1</v>
      </c>
      <c r="E99" s="107"/>
      <c r="F99" s="107"/>
    </row>
    <row r="100" spans="1:6" ht="15.75" x14ac:dyDescent="0.25">
      <c r="B100" s="106"/>
      <c r="C100" s="106"/>
      <c r="D100" s="108" t="s">
        <v>20</v>
      </c>
      <c r="E100" s="108"/>
      <c r="F100" s="108"/>
    </row>
    <row r="101" spans="1:6" ht="15.75" x14ac:dyDescent="0.25">
      <c r="B101" s="106"/>
      <c r="C101" s="106"/>
      <c r="D101" s="7" t="s">
        <v>50</v>
      </c>
      <c r="E101" s="109">
        <f>SUM('DATA ENTRY'!C4)</f>
        <v>2023</v>
      </c>
      <c r="F101" s="109"/>
    </row>
    <row r="102" spans="1:6" x14ac:dyDescent="0.25">
      <c r="A102" s="110" t="s">
        <v>21</v>
      </c>
      <c r="B102" s="110"/>
      <c r="C102" s="110"/>
      <c r="D102" s="110"/>
    </row>
    <row r="103" spans="1:6" x14ac:dyDescent="0.25">
      <c r="A103" s="110"/>
      <c r="B103" s="110"/>
      <c r="C103" s="110"/>
      <c r="D103" s="110"/>
    </row>
    <row r="104" spans="1:6" x14ac:dyDescent="0.25">
      <c r="A104" s="105" t="s">
        <v>5</v>
      </c>
      <c r="B104" s="105"/>
      <c r="C104" s="105"/>
      <c r="D104" s="105"/>
      <c r="E104" s="105"/>
      <c r="F104" s="105"/>
    </row>
    <row r="105" spans="1:6" x14ac:dyDescent="0.25">
      <c r="A105" s="105"/>
      <c r="B105" s="105"/>
      <c r="C105" s="105"/>
      <c r="D105" s="105"/>
      <c r="E105" s="105"/>
      <c r="F105" s="105"/>
    </row>
    <row r="106" spans="1:6" x14ac:dyDescent="0.25">
      <c r="A106" s="35" t="s">
        <v>6</v>
      </c>
      <c r="B106" s="112" t="s">
        <v>7</v>
      </c>
      <c r="C106" s="112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05" t="s">
        <v>9</v>
      </c>
      <c r="B120" s="105"/>
      <c r="C120" s="105"/>
      <c r="D120" s="105"/>
      <c r="E120" s="105"/>
      <c r="F120" s="105"/>
    </row>
    <row r="121" spans="1:6" ht="14.25" customHeight="1" x14ac:dyDescent="0.25">
      <c r="A121" s="105"/>
      <c r="B121" s="105"/>
      <c r="C121" s="105"/>
      <c r="D121" s="105"/>
      <c r="E121" s="105"/>
      <c r="F121" s="105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05" t="s">
        <v>12</v>
      </c>
      <c r="B140" s="105"/>
      <c r="C140" s="105"/>
      <c r="D140" s="105"/>
      <c r="E140" s="105"/>
      <c r="F140" s="105"/>
    </row>
    <row r="141" spans="1:6" x14ac:dyDescent="0.25">
      <c r="A141" s="105"/>
      <c r="B141" s="105"/>
      <c r="C141" s="105"/>
      <c r="D141" s="105"/>
      <c r="E141" s="105"/>
      <c r="F141" s="105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43647</v>
      </c>
      <c r="C143" s="3" t="s">
        <v>13</v>
      </c>
      <c r="D143" s="28">
        <f>SUM(JUN!D146)</f>
        <v>2113.9299999999998</v>
      </c>
    </row>
    <row r="144" spans="1:6" x14ac:dyDescent="0.25"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43677</v>
      </c>
      <c r="C146" s="3" t="s">
        <v>14</v>
      </c>
      <c r="D146" s="4">
        <f>SUM(D143:D145)</f>
        <v>2113.9299999999998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06" t="s">
        <v>0</v>
      </c>
      <c r="C148" s="106"/>
      <c r="D148" s="107" t="s">
        <v>1</v>
      </c>
      <c r="E148" s="107"/>
      <c r="F148" s="107"/>
    </row>
    <row r="149" spans="1:6" ht="15.75" x14ac:dyDescent="0.25">
      <c r="B149" s="106"/>
      <c r="C149" s="106"/>
      <c r="D149" s="108" t="s">
        <v>20</v>
      </c>
      <c r="E149" s="108"/>
      <c r="F149" s="108"/>
    </row>
    <row r="150" spans="1:6" ht="15.75" x14ac:dyDescent="0.25">
      <c r="B150" s="106"/>
      <c r="C150" s="106"/>
      <c r="D150" s="7" t="s">
        <v>50</v>
      </c>
      <c r="E150" s="109">
        <f>SUM('DATA ENTRY'!C4)</f>
        <v>2023</v>
      </c>
      <c r="F150" s="109"/>
    </row>
    <row r="151" spans="1:6" ht="31.5" x14ac:dyDescent="0.25">
      <c r="B151" s="106" t="s">
        <v>22</v>
      </c>
      <c r="C151" s="106"/>
      <c r="D151" s="7"/>
      <c r="E151" s="88"/>
      <c r="F151" s="88"/>
    </row>
    <row r="152" spans="1:6" x14ac:dyDescent="0.25">
      <c r="A152" s="110" t="s">
        <v>21</v>
      </c>
      <c r="B152" s="110"/>
      <c r="C152" s="110"/>
      <c r="D152" s="110"/>
    </row>
    <row r="153" spans="1:6" x14ac:dyDescent="0.25">
      <c r="A153" s="110"/>
      <c r="B153" s="110"/>
      <c r="C153" s="110"/>
      <c r="D153" s="110"/>
    </row>
    <row r="154" spans="1:6" x14ac:dyDescent="0.25">
      <c r="A154" s="105" t="s">
        <v>5</v>
      </c>
      <c r="B154" s="105"/>
      <c r="C154" s="105"/>
      <c r="D154" s="105"/>
      <c r="E154" s="105"/>
      <c r="F154" s="105"/>
    </row>
    <row r="155" spans="1:6" x14ac:dyDescent="0.25">
      <c r="A155" s="105"/>
      <c r="B155" s="105"/>
      <c r="C155" s="105"/>
      <c r="D155" s="105"/>
      <c r="E155" s="105"/>
      <c r="F155" s="105"/>
    </row>
    <row r="156" spans="1:6" x14ac:dyDescent="0.25">
      <c r="A156" s="35" t="s">
        <v>6</v>
      </c>
      <c r="B156" s="112" t="s">
        <v>7</v>
      </c>
      <c r="C156" s="112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05" t="s">
        <v>9</v>
      </c>
      <c r="B169" s="105"/>
      <c r="C169" s="105"/>
      <c r="D169" s="105"/>
      <c r="E169" s="105"/>
      <c r="F169" s="105"/>
    </row>
    <row r="170" spans="1:6" x14ac:dyDescent="0.25">
      <c r="A170" s="105"/>
      <c r="B170" s="105"/>
      <c r="C170" s="105"/>
      <c r="D170" s="105"/>
      <c r="E170" s="105"/>
      <c r="F170" s="105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05" t="s">
        <v>12</v>
      </c>
      <c r="B187" s="105"/>
      <c r="C187" s="105"/>
      <c r="D187" s="105"/>
      <c r="E187" s="105"/>
      <c r="F187" s="105"/>
    </row>
    <row r="188" spans="1:6" x14ac:dyDescent="0.25">
      <c r="A188" s="105"/>
      <c r="B188" s="105"/>
      <c r="C188" s="105"/>
      <c r="D188" s="105"/>
      <c r="E188" s="105"/>
      <c r="F188" s="105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43647</v>
      </c>
      <c r="C190" s="3" t="s">
        <v>13</v>
      </c>
      <c r="D190" s="28">
        <f>SUM(JUN!D193)</f>
        <v>1325.03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43677</v>
      </c>
      <c r="C193" s="3" t="s">
        <v>14</v>
      </c>
      <c r="D193" s="4">
        <f>SUM(D190:D192)</f>
        <v>1325.03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zoomScale="115" zoomScaleNormal="115" workbookViewId="0">
      <selection activeCell="E151" sqref="E151"/>
    </sheetView>
  </sheetViews>
  <sheetFormatPr defaultColWidth="9" defaultRowHeight="15" x14ac:dyDescent="0.25"/>
  <cols>
    <col min="1" max="1" width="9.42578125" style="1" customWidth="1"/>
    <col min="2" max="2" width="9.7109375" style="2" customWidth="1"/>
    <col min="3" max="3" width="47.5703125" style="3" customWidth="1"/>
    <col min="4" max="4" width="14.28515625" style="4" customWidth="1"/>
    <col min="5" max="5" width="3.85546875" style="5" customWidth="1"/>
    <col min="6" max="6" width="3.42578125" style="5" customWidth="1"/>
    <col min="7" max="16384" width="9" style="5"/>
  </cols>
  <sheetData>
    <row r="1" spans="1:12" ht="14.25" customHeight="1" x14ac:dyDescent="0.3">
      <c r="B1" s="106" t="s">
        <v>0</v>
      </c>
      <c r="C1" s="106"/>
      <c r="D1" s="107" t="s">
        <v>1</v>
      </c>
      <c r="E1" s="107"/>
      <c r="F1" s="107"/>
    </row>
    <row r="2" spans="1:12" ht="14.25" customHeight="1" x14ac:dyDescent="0.25">
      <c r="B2" s="106"/>
      <c r="C2" s="106"/>
      <c r="D2" s="108" t="s">
        <v>2</v>
      </c>
      <c r="E2" s="108"/>
      <c r="F2" s="108"/>
      <c r="G2" s="6"/>
    </row>
    <row r="3" spans="1:12" ht="15.75" x14ac:dyDescent="0.25">
      <c r="B3" s="106"/>
      <c r="C3" s="106"/>
      <c r="D3" s="7" t="s">
        <v>51</v>
      </c>
      <c r="E3" s="109">
        <f>SUM('DATA ENTRY'!C4)</f>
        <v>2023</v>
      </c>
      <c r="F3" s="109"/>
    </row>
    <row r="4" spans="1:12" ht="14.25" customHeight="1" x14ac:dyDescent="0.25">
      <c r="B4" s="8"/>
      <c r="C4" s="9"/>
      <c r="D4" s="7"/>
      <c r="E4" s="10"/>
      <c r="F4" s="10"/>
    </row>
    <row r="5" spans="1:12" ht="14.25" customHeight="1" x14ac:dyDescent="0.5">
      <c r="A5" s="110" t="s">
        <v>4</v>
      </c>
      <c r="B5" s="110"/>
      <c r="C5" s="110"/>
      <c r="D5" s="110"/>
      <c r="E5" s="10"/>
      <c r="F5" s="10"/>
      <c r="G5" s="11"/>
    </row>
    <row r="6" spans="1:12" ht="14.25" customHeight="1" x14ac:dyDescent="0.5">
      <c r="A6" s="110"/>
      <c r="B6" s="110"/>
      <c r="C6" s="110"/>
      <c r="D6" s="110"/>
      <c r="E6" s="10"/>
      <c r="F6" s="10"/>
      <c r="G6" s="11"/>
    </row>
    <row r="7" spans="1:12" ht="14.25" customHeight="1" x14ac:dyDescent="0.5">
      <c r="A7" s="12"/>
      <c r="B7" s="13"/>
      <c r="C7" s="14"/>
      <c r="D7" s="13"/>
      <c r="E7" s="10"/>
      <c r="F7" s="10"/>
      <c r="G7" s="11"/>
    </row>
    <row r="8" spans="1:12" x14ac:dyDescent="0.25">
      <c r="A8" s="105" t="s">
        <v>5</v>
      </c>
      <c r="B8" s="105"/>
      <c r="C8" s="105"/>
      <c r="D8" s="105"/>
      <c r="E8" s="105"/>
      <c r="F8" s="105"/>
      <c r="G8" s="15"/>
    </row>
    <row r="9" spans="1:12" x14ac:dyDescent="0.25">
      <c r="A9" s="105"/>
      <c r="B9" s="105"/>
      <c r="C9" s="105"/>
      <c r="D9" s="105"/>
      <c r="E9" s="105"/>
      <c r="F9" s="105"/>
    </row>
    <row r="10" spans="1:12" ht="15" customHeight="1" x14ac:dyDescent="0.25">
      <c r="A10" s="16" t="s">
        <v>6</v>
      </c>
      <c r="B10" s="111" t="s">
        <v>7</v>
      </c>
      <c r="C10" s="111"/>
      <c r="D10" s="17" t="s">
        <v>8</v>
      </c>
      <c r="E10" s="15"/>
      <c r="F10" s="15"/>
    </row>
    <row r="11" spans="1:12" ht="15" customHeight="1" x14ac:dyDescent="0.25">
      <c r="D11" s="4">
        <v>0</v>
      </c>
    </row>
    <row r="12" spans="1:12" x14ac:dyDescent="0.25">
      <c r="C12" s="58"/>
      <c r="D12" s="4">
        <v>0</v>
      </c>
    </row>
    <row r="13" spans="1:12" x14ac:dyDescent="0.25">
      <c r="B13" s="5"/>
      <c r="D13" s="4">
        <v>0</v>
      </c>
    </row>
    <row r="14" spans="1:12" x14ac:dyDescent="0.25">
      <c r="B14" s="18"/>
      <c r="D14" s="4">
        <v>0</v>
      </c>
    </row>
    <row r="15" spans="1:12" x14ac:dyDescent="0.25">
      <c r="D15" s="4">
        <v>0</v>
      </c>
      <c r="H15" s="1"/>
      <c r="I15" s="19"/>
    </row>
    <row r="16" spans="1:12" x14ac:dyDescent="0.25">
      <c r="D16" s="4">
        <v>0</v>
      </c>
      <c r="H16" s="1"/>
      <c r="I16" s="20"/>
      <c r="J16" s="19"/>
      <c r="K16" s="3"/>
      <c r="L16" s="4"/>
    </row>
    <row r="17" spans="1:12" x14ac:dyDescent="0.25">
      <c r="D17" s="4">
        <v>0</v>
      </c>
      <c r="H17" s="1"/>
      <c r="I17" s="20"/>
      <c r="J17" s="19"/>
      <c r="K17" s="3"/>
      <c r="L17" s="4"/>
    </row>
    <row r="18" spans="1:12" x14ac:dyDescent="0.25">
      <c r="D18" s="4">
        <v>0</v>
      </c>
      <c r="H18" s="1"/>
      <c r="I18" s="20"/>
      <c r="J18" s="19"/>
      <c r="K18" s="3"/>
      <c r="L18" s="4"/>
    </row>
    <row r="19" spans="1:12" x14ac:dyDescent="0.25">
      <c r="D19" s="4">
        <v>0</v>
      </c>
      <c r="H19" s="1"/>
      <c r="I19" s="20"/>
      <c r="J19" s="19"/>
      <c r="K19" s="3"/>
      <c r="L19" s="4"/>
    </row>
    <row r="20" spans="1:12" x14ac:dyDescent="0.25">
      <c r="D20" s="4">
        <v>0</v>
      </c>
      <c r="H20" s="1"/>
      <c r="I20" s="20"/>
      <c r="J20" s="19"/>
      <c r="K20" s="3"/>
      <c r="L20" s="4"/>
    </row>
    <row r="21" spans="1:12" x14ac:dyDescent="0.25">
      <c r="D21" s="4">
        <v>0</v>
      </c>
      <c r="H21" s="1"/>
      <c r="I21" s="20"/>
      <c r="J21" s="19"/>
      <c r="K21" s="3"/>
      <c r="L21" s="4"/>
    </row>
    <row r="22" spans="1:12" ht="15" customHeight="1" x14ac:dyDescent="0.25">
      <c r="A22" s="21"/>
      <c r="B22" s="22"/>
      <c r="C22" s="23"/>
      <c r="D22" s="24">
        <v>0</v>
      </c>
      <c r="H22" s="1"/>
      <c r="I22" s="20"/>
      <c r="J22" s="3"/>
      <c r="K22" s="3"/>
      <c r="L22" s="4"/>
    </row>
    <row r="23" spans="1:12" x14ac:dyDescent="0.25">
      <c r="D23" s="4">
        <f>SUM(D11:D22)</f>
        <v>0</v>
      </c>
      <c r="H23" s="1"/>
      <c r="I23" s="20"/>
      <c r="J23" s="25"/>
      <c r="K23" s="3"/>
      <c r="L23" s="4"/>
    </row>
    <row r="24" spans="1:12" ht="15" customHeight="1" x14ac:dyDescent="0.25">
      <c r="A24" s="105" t="s">
        <v>9</v>
      </c>
      <c r="B24" s="105"/>
      <c r="C24" s="105"/>
      <c r="D24" s="105"/>
      <c r="E24" s="105"/>
      <c r="F24" s="105"/>
      <c r="H24" s="1"/>
      <c r="I24" s="20"/>
      <c r="J24" s="19"/>
      <c r="K24" s="3"/>
      <c r="L24" s="4"/>
    </row>
    <row r="25" spans="1:12" ht="15" customHeight="1" x14ac:dyDescent="0.25">
      <c r="A25" s="105"/>
      <c r="B25" s="105"/>
      <c r="C25" s="105"/>
      <c r="D25" s="105"/>
      <c r="E25" s="105"/>
      <c r="F25" s="105"/>
      <c r="I25" s="20"/>
      <c r="J25" s="19"/>
      <c r="K25" s="3"/>
      <c r="L25" s="4"/>
    </row>
    <row r="26" spans="1:12" x14ac:dyDescent="0.25">
      <c r="A26" s="16" t="s">
        <v>6</v>
      </c>
      <c r="B26" s="26" t="s">
        <v>10</v>
      </c>
      <c r="C26" s="27" t="s">
        <v>7</v>
      </c>
      <c r="D26" s="17" t="s">
        <v>8</v>
      </c>
      <c r="E26" s="15"/>
      <c r="F26" s="15"/>
      <c r="I26" s="20"/>
      <c r="J26" s="19"/>
      <c r="K26" s="3"/>
      <c r="L26" s="4"/>
    </row>
    <row r="27" spans="1:12" x14ac:dyDescent="0.25">
      <c r="B27" s="5"/>
      <c r="D27" s="4">
        <v>0</v>
      </c>
      <c r="E27" s="15"/>
      <c r="F27" s="15"/>
      <c r="I27" s="20"/>
      <c r="J27" s="19"/>
      <c r="K27" s="3"/>
      <c r="L27" s="4"/>
    </row>
    <row r="28" spans="1:12" x14ac:dyDescent="0.25">
      <c r="B28" s="5"/>
      <c r="D28" s="4">
        <v>0</v>
      </c>
      <c r="E28" s="15"/>
      <c r="F28" s="15"/>
      <c r="I28" s="20"/>
      <c r="J28" s="19"/>
      <c r="K28" s="3"/>
      <c r="L28" s="4"/>
    </row>
    <row r="29" spans="1:12" x14ac:dyDescent="0.25">
      <c r="B29" s="5"/>
      <c r="D29" s="4">
        <v>0</v>
      </c>
      <c r="E29" s="15"/>
      <c r="F29" s="15"/>
      <c r="I29" s="20"/>
      <c r="J29" s="19"/>
      <c r="K29" s="3"/>
      <c r="L29" s="4"/>
    </row>
    <row r="30" spans="1:12" x14ac:dyDescent="0.25">
      <c r="B30" s="5"/>
      <c r="D30" s="4">
        <v>0</v>
      </c>
      <c r="E30" s="15"/>
      <c r="F30" s="15"/>
      <c r="I30" s="20"/>
      <c r="J30" s="19"/>
      <c r="K30" s="3"/>
      <c r="L30" s="4"/>
    </row>
    <row r="31" spans="1:12" x14ac:dyDescent="0.25">
      <c r="B31" s="5"/>
      <c r="D31" s="4">
        <v>0</v>
      </c>
      <c r="E31" s="15"/>
      <c r="F31" s="15"/>
      <c r="I31" s="20"/>
      <c r="J31" s="19"/>
      <c r="K31" s="3"/>
      <c r="L31" s="4"/>
    </row>
    <row r="32" spans="1:12" x14ac:dyDescent="0.25">
      <c r="B32" s="5"/>
      <c r="D32" s="4">
        <v>0</v>
      </c>
      <c r="E32" s="15"/>
      <c r="F32" s="15"/>
      <c r="I32" s="20"/>
      <c r="J32" s="19"/>
      <c r="K32" s="3"/>
      <c r="L32" s="4"/>
    </row>
    <row r="33" spans="1:12" x14ac:dyDescent="0.25">
      <c r="B33" s="5"/>
      <c r="D33" s="4">
        <v>0</v>
      </c>
      <c r="E33" s="15"/>
      <c r="F33" s="15"/>
      <c r="I33" s="20"/>
      <c r="J33" s="19"/>
      <c r="K33" s="3"/>
      <c r="L33" s="4"/>
    </row>
    <row r="34" spans="1:12" x14ac:dyDescent="0.25">
      <c r="D34" s="4">
        <v>0</v>
      </c>
      <c r="E34" s="15"/>
      <c r="F34" s="15"/>
    </row>
    <row r="35" spans="1:12" x14ac:dyDescent="0.25">
      <c r="D35" s="4">
        <v>0</v>
      </c>
    </row>
    <row r="36" spans="1:12" x14ac:dyDescent="0.25">
      <c r="A36" s="21"/>
      <c r="B36" s="22"/>
      <c r="C36" s="23"/>
      <c r="D36" s="24">
        <v>0</v>
      </c>
    </row>
    <row r="37" spans="1:12" x14ac:dyDescent="0.25">
      <c r="C37" s="3" t="s">
        <v>11</v>
      </c>
      <c r="D37" s="4">
        <f>SUM(D27:D36)</f>
        <v>0</v>
      </c>
    </row>
    <row r="38" spans="1:12" ht="15" customHeight="1" x14ac:dyDescent="0.25">
      <c r="A38" s="105" t="s">
        <v>12</v>
      </c>
      <c r="B38" s="105"/>
      <c r="C38" s="105"/>
      <c r="D38" s="105"/>
      <c r="E38" s="105"/>
      <c r="F38" s="105"/>
    </row>
    <row r="39" spans="1:12" ht="15" customHeight="1" x14ac:dyDescent="0.25">
      <c r="A39" s="105"/>
      <c r="B39" s="105"/>
      <c r="C39" s="105"/>
      <c r="D39" s="105"/>
      <c r="E39" s="105"/>
      <c r="F39" s="105"/>
    </row>
    <row r="40" spans="1:12" ht="15" customHeight="1" x14ac:dyDescent="0.25">
      <c r="A40" s="16" t="s">
        <v>6</v>
      </c>
      <c r="B40" s="26"/>
      <c r="C40" s="27" t="s">
        <v>7</v>
      </c>
      <c r="D40" s="17" t="s">
        <v>8</v>
      </c>
    </row>
    <row r="41" spans="1:12" x14ac:dyDescent="0.25">
      <c r="A41" s="1">
        <v>43678</v>
      </c>
      <c r="B41" s="5"/>
      <c r="C41" s="3" t="s">
        <v>13</v>
      </c>
      <c r="D41" s="63">
        <f>SUM(JUL!D44)</f>
        <v>8007.29</v>
      </c>
    </row>
    <row r="42" spans="1:12" x14ac:dyDescent="0.25">
      <c r="B42" s="5"/>
      <c r="C42" s="3" t="s">
        <v>5</v>
      </c>
      <c r="D42" s="28">
        <f>SUM(D23)</f>
        <v>0</v>
      </c>
    </row>
    <row r="43" spans="1:12" x14ac:dyDescent="0.25">
      <c r="B43" s="5"/>
      <c r="C43" s="3" t="s">
        <v>9</v>
      </c>
      <c r="D43" s="28">
        <f>SUM(-D37)</f>
        <v>0</v>
      </c>
    </row>
    <row r="44" spans="1:12" x14ac:dyDescent="0.25">
      <c r="A44" s="1">
        <v>43708</v>
      </c>
      <c r="C44" s="3" t="s">
        <v>14</v>
      </c>
      <c r="D44" s="4">
        <f>SUM(D41:D43)</f>
        <v>8007.29</v>
      </c>
    </row>
    <row r="47" spans="1:12" ht="15.75" thickBot="1" x14ac:dyDescent="0.3">
      <c r="A47" s="29"/>
      <c r="B47" s="30"/>
      <c r="C47" s="31"/>
      <c r="D47" s="32"/>
      <c r="E47" s="33"/>
      <c r="F47" s="33"/>
      <c r="H47" s="20"/>
    </row>
    <row r="48" spans="1:12" ht="15.75" thickTop="1" x14ac:dyDescent="0.25">
      <c r="B48" s="5"/>
      <c r="D48" s="5"/>
      <c r="H48" s="20"/>
    </row>
    <row r="49" spans="1:9" x14ac:dyDescent="0.25">
      <c r="B49" s="5"/>
      <c r="D49" s="5"/>
      <c r="H49" s="20"/>
    </row>
    <row r="50" spans="1:9" ht="18.75" x14ac:dyDescent="0.3">
      <c r="B50" s="106" t="s">
        <v>0</v>
      </c>
      <c r="C50" s="106"/>
      <c r="D50" s="107" t="s">
        <v>1</v>
      </c>
      <c r="E50" s="107"/>
      <c r="F50" s="107"/>
      <c r="H50" s="20"/>
    </row>
    <row r="51" spans="1:9" ht="15.75" x14ac:dyDescent="0.25">
      <c r="B51" s="106"/>
      <c r="C51" s="106"/>
      <c r="D51" s="108" t="s">
        <v>2</v>
      </c>
      <c r="E51" s="108"/>
      <c r="F51" s="108"/>
      <c r="H51" s="20"/>
      <c r="I51" s="19"/>
    </row>
    <row r="52" spans="1:9" ht="15.75" x14ac:dyDescent="0.25">
      <c r="B52" s="106"/>
      <c r="C52" s="106"/>
      <c r="D52" s="7" t="s">
        <v>51</v>
      </c>
      <c r="E52" s="109">
        <f>SUM('DATA ENTRY'!C4)</f>
        <v>2023</v>
      </c>
      <c r="F52" s="109"/>
      <c r="H52" s="20"/>
      <c r="I52" s="19"/>
    </row>
    <row r="53" spans="1:9" x14ac:dyDescent="0.25">
      <c r="B53" s="5"/>
      <c r="D53" s="5"/>
      <c r="H53" s="20"/>
      <c r="I53" s="19"/>
    </row>
    <row r="54" spans="1:9" x14ac:dyDescent="0.25">
      <c r="B54" s="5"/>
      <c r="D54" s="5"/>
      <c r="H54" s="20"/>
      <c r="I54" s="19"/>
    </row>
    <row r="55" spans="1:9" ht="15.75" x14ac:dyDescent="0.25">
      <c r="A55" s="110" t="s">
        <v>15</v>
      </c>
      <c r="B55" s="110"/>
      <c r="C55" s="110"/>
      <c r="D55" s="110"/>
      <c r="E55" s="10"/>
      <c r="F55" s="10"/>
    </row>
    <row r="56" spans="1:9" ht="15.75" x14ac:dyDescent="0.25">
      <c r="A56" s="110"/>
      <c r="B56" s="110"/>
      <c r="C56" s="110"/>
      <c r="D56" s="110"/>
      <c r="E56" s="10"/>
      <c r="F56" s="10"/>
    </row>
    <row r="57" spans="1:9" x14ac:dyDescent="0.25">
      <c r="A57" s="105" t="s">
        <v>5</v>
      </c>
      <c r="B57" s="105"/>
      <c r="C57" s="105"/>
      <c r="D57" s="105"/>
      <c r="E57" s="105"/>
      <c r="F57" s="105"/>
    </row>
    <row r="58" spans="1:9" x14ac:dyDescent="0.25">
      <c r="A58" s="105"/>
      <c r="B58" s="105"/>
      <c r="C58" s="105"/>
      <c r="D58" s="105"/>
      <c r="E58" s="105"/>
      <c r="F58" s="105"/>
    </row>
    <row r="59" spans="1:9" x14ac:dyDescent="0.25">
      <c r="A59" s="16" t="s">
        <v>6</v>
      </c>
      <c r="B59" s="111" t="s">
        <v>7</v>
      </c>
      <c r="C59" s="111"/>
      <c r="D59" s="17" t="s">
        <v>8</v>
      </c>
      <c r="E59" s="15"/>
      <c r="F59" s="15"/>
    </row>
    <row r="60" spans="1:9" x14ac:dyDescent="0.25">
      <c r="A60" s="1">
        <v>43678</v>
      </c>
      <c r="C60" s="3" t="s">
        <v>16</v>
      </c>
      <c r="D60" s="4">
        <v>0</v>
      </c>
    </row>
    <row r="61" spans="1:9" x14ac:dyDescent="0.25">
      <c r="A61" s="21"/>
      <c r="B61" s="22"/>
      <c r="C61" s="23"/>
      <c r="D61" s="24">
        <v>0</v>
      </c>
    </row>
    <row r="62" spans="1:9" x14ac:dyDescent="0.25">
      <c r="C62" s="34" t="s">
        <v>17</v>
      </c>
      <c r="D62" s="4">
        <f>SUM(D60:D61)</f>
        <v>0</v>
      </c>
    </row>
    <row r="63" spans="1:9" x14ac:dyDescent="0.25">
      <c r="A63" s="105" t="s">
        <v>9</v>
      </c>
      <c r="B63" s="105"/>
      <c r="C63" s="105"/>
      <c r="D63" s="105"/>
      <c r="E63" s="105"/>
      <c r="F63" s="105"/>
    </row>
    <row r="64" spans="1:9" x14ac:dyDescent="0.25">
      <c r="A64" s="105"/>
      <c r="B64" s="105"/>
      <c r="C64" s="105"/>
      <c r="D64" s="105"/>
      <c r="E64" s="105"/>
      <c r="F64" s="105"/>
    </row>
    <row r="65" spans="1:6" x14ac:dyDescent="0.25">
      <c r="A65" s="16" t="s">
        <v>6</v>
      </c>
      <c r="B65" s="26" t="s">
        <v>10</v>
      </c>
      <c r="C65" s="27" t="s">
        <v>7</v>
      </c>
      <c r="D65" s="17" t="s">
        <v>8</v>
      </c>
      <c r="E65" s="15"/>
      <c r="F65" s="15"/>
    </row>
    <row r="66" spans="1:6" ht="15.75" customHeight="1" x14ac:dyDescent="0.25">
      <c r="D66" s="4">
        <v>0</v>
      </c>
    </row>
    <row r="67" spans="1:6" ht="15.75" customHeight="1" x14ac:dyDescent="0.25">
      <c r="A67" s="21"/>
      <c r="B67" s="22"/>
      <c r="C67" s="23"/>
      <c r="D67" s="24">
        <v>0</v>
      </c>
    </row>
    <row r="68" spans="1:6" ht="15" customHeight="1" x14ac:dyDescent="0.25">
      <c r="C68" s="34" t="s">
        <v>11</v>
      </c>
      <c r="D68" s="4">
        <f>SUM(D66:D67)</f>
        <v>0</v>
      </c>
    </row>
    <row r="69" spans="1:6" ht="15" customHeight="1" x14ac:dyDescent="0.25">
      <c r="A69" s="105" t="s">
        <v>12</v>
      </c>
      <c r="B69" s="105"/>
      <c r="C69" s="105"/>
      <c r="D69" s="105"/>
      <c r="E69" s="105"/>
      <c r="F69" s="105"/>
    </row>
    <row r="70" spans="1:6" x14ac:dyDescent="0.25">
      <c r="A70" s="105"/>
      <c r="B70" s="105"/>
      <c r="C70" s="105"/>
      <c r="D70" s="105"/>
      <c r="E70" s="105"/>
      <c r="F70" s="105"/>
    </row>
    <row r="71" spans="1:6" x14ac:dyDescent="0.25">
      <c r="A71" s="16" t="s">
        <v>6</v>
      </c>
      <c r="B71" s="26"/>
      <c r="C71" s="27" t="s">
        <v>7</v>
      </c>
      <c r="D71" s="17" t="s">
        <v>8</v>
      </c>
    </row>
    <row r="72" spans="1:6" x14ac:dyDescent="0.25">
      <c r="A72" s="1">
        <v>43678</v>
      </c>
      <c r="C72" s="3" t="s">
        <v>18</v>
      </c>
      <c r="D72" s="63">
        <f>SUM(JUL!D75)</f>
        <v>2066.29</v>
      </c>
    </row>
    <row r="73" spans="1:6" x14ac:dyDescent="0.25">
      <c r="C73" s="3" t="s">
        <v>5</v>
      </c>
      <c r="D73" s="4">
        <f>SUM(D62)</f>
        <v>0</v>
      </c>
    </row>
    <row r="74" spans="1:6" ht="15" customHeight="1" x14ac:dyDescent="0.25">
      <c r="C74" s="3" t="s">
        <v>9</v>
      </c>
      <c r="D74" s="4">
        <f>SUM(-D68)</f>
        <v>0</v>
      </c>
    </row>
    <row r="75" spans="1:6" ht="15" customHeight="1" x14ac:dyDescent="0.25">
      <c r="A75" s="1">
        <v>43708</v>
      </c>
      <c r="C75" s="3" t="s">
        <v>19</v>
      </c>
      <c r="D75" s="4">
        <f>SUM(D72:D74)</f>
        <v>2066.29</v>
      </c>
    </row>
    <row r="76" spans="1:6" ht="15.75" thickBot="1" x14ac:dyDescent="0.3">
      <c r="A76" s="29"/>
      <c r="B76" s="30"/>
      <c r="C76" s="31"/>
      <c r="D76" s="32"/>
      <c r="E76" s="33"/>
      <c r="F76" s="33"/>
    </row>
    <row r="77" spans="1:6" ht="15.75" thickTop="1" x14ac:dyDescent="0.25">
      <c r="B77" s="5"/>
      <c r="D77" s="5"/>
    </row>
    <row r="78" spans="1:6" x14ac:dyDescent="0.25">
      <c r="B78" s="5"/>
      <c r="D78" s="5"/>
    </row>
    <row r="79" spans="1:6" x14ac:dyDescent="0.25">
      <c r="B79" s="5"/>
      <c r="D79" s="5"/>
    </row>
    <row r="80" spans="1:6" x14ac:dyDescent="0.25">
      <c r="B80" s="5"/>
      <c r="D80" s="5"/>
    </row>
    <row r="81" spans="2:9" x14ac:dyDescent="0.25">
      <c r="B81" s="5"/>
      <c r="D81" s="5"/>
    </row>
    <row r="82" spans="2:9" x14ac:dyDescent="0.25">
      <c r="B82" s="5"/>
      <c r="D82" s="5"/>
      <c r="H82" s="1"/>
      <c r="I82" s="19"/>
    </row>
    <row r="83" spans="2:9" x14ac:dyDescent="0.25">
      <c r="B83" s="5"/>
      <c r="D83" s="5"/>
    </row>
    <row r="84" spans="2:9" ht="13.7" customHeight="1" x14ac:dyDescent="0.25">
      <c r="B84" s="5"/>
      <c r="D84" s="5"/>
    </row>
    <row r="85" spans="2:9" ht="13.7" customHeight="1" x14ac:dyDescent="0.25">
      <c r="B85" s="5"/>
      <c r="D85" s="5"/>
    </row>
    <row r="86" spans="2:9" ht="13.7" customHeight="1" x14ac:dyDescent="0.25">
      <c r="B86" s="5"/>
      <c r="D86" s="5"/>
    </row>
    <row r="87" spans="2:9" ht="13.7" customHeight="1" x14ac:dyDescent="0.25">
      <c r="B87" s="5"/>
      <c r="D87" s="5"/>
    </row>
    <row r="88" spans="2:9" ht="13.7" customHeight="1" x14ac:dyDescent="0.25">
      <c r="B88" s="5"/>
      <c r="D88" s="7"/>
    </row>
    <row r="89" spans="2:9" ht="13.7" customHeight="1" x14ac:dyDescent="0.25"/>
    <row r="90" spans="2:9" x14ac:dyDescent="0.25">
      <c r="B90" s="5"/>
      <c r="D90" s="5"/>
    </row>
    <row r="91" spans="2:9" x14ac:dyDescent="0.25">
      <c r="B91" s="5"/>
      <c r="D91" s="5"/>
    </row>
    <row r="92" spans="2:9" x14ac:dyDescent="0.25">
      <c r="B92" s="5"/>
      <c r="D92" s="5"/>
    </row>
    <row r="93" spans="2:9" ht="13.7" customHeight="1" x14ac:dyDescent="0.25">
      <c r="B93" s="5"/>
      <c r="D93" s="5"/>
    </row>
    <row r="94" spans="2:9" ht="13.7" customHeight="1" x14ac:dyDescent="0.25">
      <c r="B94" s="5"/>
      <c r="D94" s="5"/>
    </row>
    <row r="95" spans="2:9" ht="13.7" customHeight="1" x14ac:dyDescent="0.25">
      <c r="B95" s="5"/>
      <c r="D95" s="5"/>
    </row>
    <row r="96" spans="2:9" ht="13.7" customHeight="1" x14ac:dyDescent="0.25">
      <c r="B96" s="5"/>
      <c r="D96" s="5"/>
    </row>
    <row r="97" spans="1:6" x14ac:dyDescent="0.25">
      <c r="B97" s="5"/>
      <c r="D97" s="5"/>
    </row>
    <row r="98" spans="1:6" x14ac:dyDescent="0.25">
      <c r="B98" s="5"/>
      <c r="D98" s="5"/>
    </row>
    <row r="99" spans="1:6" ht="18.75" x14ac:dyDescent="0.3">
      <c r="B99" s="106" t="s">
        <v>0</v>
      </c>
      <c r="C99" s="106"/>
      <c r="D99" s="107" t="s">
        <v>1</v>
      </c>
      <c r="E99" s="107"/>
      <c r="F99" s="107"/>
    </row>
    <row r="100" spans="1:6" ht="15.75" x14ac:dyDescent="0.25">
      <c r="B100" s="106"/>
      <c r="C100" s="106"/>
      <c r="D100" s="108" t="s">
        <v>20</v>
      </c>
      <c r="E100" s="108"/>
      <c r="F100" s="108"/>
    </row>
    <row r="101" spans="1:6" ht="15.75" x14ac:dyDescent="0.25">
      <c r="B101" s="106"/>
      <c r="C101" s="106"/>
      <c r="D101" s="7" t="s">
        <v>51</v>
      </c>
      <c r="E101" s="109">
        <f>SUM('DATA ENTRY'!C4)</f>
        <v>2023</v>
      </c>
      <c r="F101" s="109"/>
    </row>
    <row r="102" spans="1:6" x14ac:dyDescent="0.25">
      <c r="A102" s="110" t="s">
        <v>21</v>
      </c>
      <c r="B102" s="110"/>
      <c r="C102" s="110"/>
      <c r="D102" s="110"/>
    </row>
    <row r="103" spans="1:6" x14ac:dyDescent="0.25">
      <c r="A103" s="110"/>
      <c r="B103" s="110"/>
      <c r="C103" s="110"/>
      <c r="D103" s="110"/>
    </row>
    <row r="104" spans="1:6" x14ac:dyDescent="0.25">
      <c r="A104" s="105" t="s">
        <v>5</v>
      </c>
      <c r="B104" s="105"/>
      <c r="C104" s="105"/>
      <c r="D104" s="105"/>
      <c r="E104" s="105"/>
      <c r="F104" s="105"/>
    </row>
    <row r="105" spans="1:6" x14ac:dyDescent="0.25">
      <c r="A105" s="105"/>
      <c r="B105" s="105"/>
      <c r="C105" s="105"/>
      <c r="D105" s="105"/>
      <c r="E105" s="105"/>
      <c r="F105" s="105"/>
    </row>
    <row r="106" spans="1:6" x14ac:dyDescent="0.25">
      <c r="A106" s="35" t="s">
        <v>6</v>
      </c>
      <c r="B106" s="112" t="s">
        <v>7</v>
      </c>
      <c r="C106" s="112"/>
      <c r="D106" s="36" t="s">
        <v>8</v>
      </c>
      <c r="E106" s="15"/>
      <c r="F106" s="15"/>
    </row>
    <row r="107" spans="1:6" s="41" customFormat="1" x14ac:dyDescent="0.25">
      <c r="A107" s="37"/>
      <c r="B107" s="38"/>
      <c r="C107" s="39"/>
      <c r="D107" s="40">
        <v>0</v>
      </c>
    </row>
    <row r="108" spans="1:6" s="41" customFormat="1" x14ac:dyDescent="0.25">
      <c r="A108" s="37"/>
      <c r="B108" s="38"/>
      <c r="C108" s="39"/>
      <c r="D108" s="40">
        <v>0</v>
      </c>
    </row>
    <row r="109" spans="1:6" x14ac:dyDescent="0.25">
      <c r="A109" s="37"/>
      <c r="B109" s="38"/>
      <c r="C109" s="39"/>
      <c r="D109" s="40">
        <v>0</v>
      </c>
      <c r="E109" s="15"/>
      <c r="F109" s="15"/>
    </row>
    <row r="110" spans="1:6" x14ac:dyDescent="0.25">
      <c r="A110" s="18"/>
      <c r="B110" s="42"/>
      <c r="C110" s="34"/>
      <c r="D110" s="28">
        <v>0</v>
      </c>
      <c r="E110" s="15"/>
      <c r="F110" s="15"/>
    </row>
    <row r="111" spans="1:6" ht="14.25" customHeight="1" x14ac:dyDescent="0.25">
      <c r="D111" s="4">
        <v>0</v>
      </c>
      <c r="E111" s="15"/>
      <c r="F111" s="15"/>
    </row>
    <row r="112" spans="1:6" ht="14.25" customHeight="1" x14ac:dyDescent="0.25">
      <c r="B112" s="5"/>
      <c r="D112" s="4">
        <v>0</v>
      </c>
      <c r="E112" s="15"/>
      <c r="F112" s="15"/>
    </row>
    <row r="113" spans="1:6" ht="14.25" customHeight="1" x14ac:dyDescent="0.25">
      <c r="D113" s="4">
        <v>0</v>
      </c>
      <c r="E113" s="15"/>
      <c r="F113" s="15"/>
    </row>
    <row r="114" spans="1:6" ht="14.25" customHeight="1" x14ac:dyDescent="0.25">
      <c r="D114" s="4">
        <v>0</v>
      </c>
      <c r="E114" s="15"/>
      <c r="F114" s="15"/>
    </row>
    <row r="115" spans="1:6" ht="14.25" customHeight="1" x14ac:dyDescent="0.25">
      <c r="D115" s="4">
        <v>0</v>
      </c>
      <c r="E115" s="15"/>
      <c r="F115" s="15"/>
    </row>
    <row r="116" spans="1:6" ht="14.25" customHeight="1" x14ac:dyDescent="0.25">
      <c r="A116" s="43"/>
      <c r="B116" s="44"/>
      <c r="C116" s="45"/>
      <c r="D116" s="46">
        <v>0</v>
      </c>
    </row>
    <row r="117" spans="1:6" ht="14.25" customHeight="1" x14ac:dyDescent="0.25">
      <c r="C117" s="34" t="s">
        <v>17</v>
      </c>
      <c r="D117" s="4">
        <f>SUM(D107:D116)</f>
        <v>0</v>
      </c>
    </row>
    <row r="118" spans="1:6" ht="14.25" customHeight="1" x14ac:dyDescent="0.25">
      <c r="B118" s="5"/>
      <c r="D118" s="5"/>
    </row>
    <row r="119" spans="1:6" ht="14.25" customHeight="1" x14ac:dyDescent="0.25">
      <c r="B119" s="5"/>
      <c r="D119" s="5"/>
    </row>
    <row r="120" spans="1:6" ht="14.25" customHeight="1" x14ac:dyDescent="0.25">
      <c r="A120" s="105" t="s">
        <v>9</v>
      </c>
      <c r="B120" s="105"/>
      <c r="C120" s="105"/>
      <c r="D120" s="105"/>
      <c r="E120" s="105"/>
      <c r="F120" s="105"/>
    </row>
    <row r="121" spans="1:6" ht="14.25" customHeight="1" x14ac:dyDescent="0.25">
      <c r="A121" s="105"/>
      <c r="B121" s="105"/>
      <c r="C121" s="105"/>
      <c r="D121" s="105"/>
      <c r="E121" s="105"/>
      <c r="F121" s="105"/>
    </row>
    <row r="122" spans="1:6" ht="14.25" customHeight="1" x14ac:dyDescent="0.25">
      <c r="A122" s="16" t="s">
        <v>6</v>
      </c>
      <c r="B122" s="26" t="s">
        <v>10</v>
      </c>
      <c r="C122" s="27" t="s">
        <v>7</v>
      </c>
      <c r="D122" s="17" t="s">
        <v>8</v>
      </c>
      <c r="E122" s="15"/>
      <c r="F122" s="15"/>
    </row>
    <row r="123" spans="1:6" ht="14.25" customHeight="1" x14ac:dyDescent="0.25">
      <c r="B123" s="5"/>
      <c r="D123" s="4">
        <v>0</v>
      </c>
      <c r="E123" s="15"/>
      <c r="F123" s="15"/>
    </row>
    <row r="124" spans="1:6" ht="14.25" customHeight="1" x14ac:dyDescent="0.25">
      <c r="B124" s="5"/>
      <c r="D124" s="4">
        <v>0</v>
      </c>
      <c r="E124" s="15"/>
      <c r="F124" s="15"/>
    </row>
    <row r="125" spans="1:6" ht="14.25" customHeight="1" x14ac:dyDescent="0.25">
      <c r="B125" s="5"/>
      <c r="D125" s="4">
        <v>0</v>
      </c>
      <c r="E125" s="15"/>
      <c r="F125" s="15"/>
    </row>
    <row r="126" spans="1:6" ht="14.25" customHeight="1" x14ac:dyDescent="0.25">
      <c r="B126" s="5"/>
      <c r="D126" s="4">
        <v>0</v>
      </c>
      <c r="E126" s="15"/>
      <c r="F126" s="15"/>
    </row>
    <row r="127" spans="1:6" ht="14.25" customHeight="1" x14ac:dyDescent="0.25">
      <c r="D127" s="4">
        <v>0</v>
      </c>
      <c r="E127" s="15"/>
      <c r="F127" s="15"/>
    </row>
    <row r="128" spans="1:6" ht="14.25" customHeight="1" x14ac:dyDescent="0.25">
      <c r="D128" s="4">
        <v>0</v>
      </c>
      <c r="E128" s="15"/>
      <c r="F128" s="15"/>
    </row>
    <row r="129" spans="1:6" x14ac:dyDescent="0.25">
      <c r="D129" s="4">
        <v>0</v>
      </c>
      <c r="E129" s="15"/>
      <c r="F129" s="15"/>
    </row>
    <row r="130" spans="1:6" x14ac:dyDescent="0.25">
      <c r="B130" s="5"/>
      <c r="D130" s="4">
        <v>0</v>
      </c>
      <c r="E130" s="15"/>
      <c r="F130" s="15"/>
    </row>
    <row r="131" spans="1:6" x14ac:dyDescent="0.25">
      <c r="D131" s="4">
        <v>0</v>
      </c>
      <c r="E131" s="15"/>
      <c r="F131" s="15"/>
    </row>
    <row r="132" spans="1:6" x14ac:dyDescent="0.25">
      <c r="D132" s="4">
        <v>0</v>
      </c>
      <c r="E132" s="15"/>
      <c r="F132" s="15"/>
    </row>
    <row r="133" spans="1:6" x14ac:dyDescent="0.25">
      <c r="D133" s="4">
        <v>0</v>
      </c>
      <c r="E133" s="15"/>
      <c r="F133" s="15"/>
    </row>
    <row r="134" spans="1:6" ht="14.25" customHeight="1" x14ac:dyDescent="0.25">
      <c r="B134" s="5"/>
      <c r="D134" s="4">
        <v>0</v>
      </c>
    </row>
    <row r="135" spans="1:6" ht="14.25" customHeight="1" x14ac:dyDescent="0.25">
      <c r="D135" s="4">
        <v>0</v>
      </c>
    </row>
    <row r="136" spans="1:6" x14ac:dyDescent="0.25">
      <c r="D136" s="4">
        <v>0</v>
      </c>
    </row>
    <row r="137" spans="1:6" x14ac:dyDescent="0.25">
      <c r="A137" s="21"/>
      <c r="B137" s="22"/>
      <c r="C137" s="23"/>
      <c r="D137" s="24">
        <v>0</v>
      </c>
    </row>
    <row r="138" spans="1:6" x14ac:dyDescent="0.25">
      <c r="C138" s="34" t="s">
        <v>11</v>
      </c>
      <c r="D138" s="4">
        <f>SUM(D123:D137)</f>
        <v>0</v>
      </c>
    </row>
    <row r="139" spans="1:6" ht="15.75" thickBot="1" x14ac:dyDescent="0.3">
      <c r="A139" s="29"/>
      <c r="B139" s="30"/>
      <c r="C139" s="31"/>
      <c r="D139" s="32"/>
      <c r="E139" s="33"/>
      <c r="F139" s="33"/>
    </row>
    <row r="140" spans="1:6" ht="15.75" thickTop="1" x14ac:dyDescent="0.25">
      <c r="A140" s="105" t="s">
        <v>12</v>
      </c>
      <c r="B140" s="105"/>
      <c r="C140" s="105"/>
      <c r="D140" s="105"/>
      <c r="E140" s="105"/>
      <c r="F140" s="105"/>
    </row>
    <row r="141" spans="1:6" x14ac:dyDescent="0.25">
      <c r="A141" s="105"/>
      <c r="B141" s="105"/>
      <c r="C141" s="105"/>
      <c r="D141" s="105"/>
      <c r="E141" s="105"/>
      <c r="F141" s="105"/>
    </row>
    <row r="142" spans="1:6" x14ac:dyDescent="0.25">
      <c r="A142" s="16" t="s">
        <v>6</v>
      </c>
      <c r="B142" s="26"/>
      <c r="C142" s="27" t="s">
        <v>7</v>
      </c>
      <c r="D142" s="17" t="s">
        <v>8</v>
      </c>
    </row>
    <row r="143" spans="1:6" x14ac:dyDescent="0.25">
      <c r="A143" s="1">
        <v>43678</v>
      </c>
      <c r="C143" s="3" t="s">
        <v>13</v>
      </c>
      <c r="D143" s="28">
        <f>SUM(JUL!D146)</f>
        <v>2113.9299999999998</v>
      </c>
    </row>
    <row r="144" spans="1:6" x14ac:dyDescent="0.25">
      <c r="C144" s="3" t="s">
        <v>5</v>
      </c>
      <c r="D144" s="4">
        <f>SUM(D117)</f>
        <v>0</v>
      </c>
    </row>
    <row r="145" spans="1:6" x14ac:dyDescent="0.25">
      <c r="C145" s="3" t="s">
        <v>9</v>
      </c>
      <c r="D145" s="4">
        <f>SUM(-D138)</f>
        <v>0</v>
      </c>
    </row>
    <row r="146" spans="1:6" x14ac:dyDescent="0.25">
      <c r="A146" s="1">
        <v>43708</v>
      </c>
      <c r="C146" s="3" t="s">
        <v>14</v>
      </c>
      <c r="D146" s="4">
        <f>SUM(D143:D145)</f>
        <v>2113.9299999999998</v>
      </c>
    </row>
    <row r="147" spans="1:6" ht="15.75" thickBot="1" x14ac:dyDescent="0.3">
      <c r="A147" s="29"/>
      <c r="B147" s="30"/>
      <c r="C147" s="31"/>
      <c r="D147" s="32"/>
      <c r="E147" s="33"/>
      <c r="F147" s="33"/>
    </row>
    <row r="148" spans="1:6" ht="19.5" thickTop="1" x14ac:dyDescent="0.3">
      <c r="B148" s="106" t="s">
        <v>0</v>
      </c>
      <c r="C148" s="106"/>
      <c r="D148" s="107" t="s">
        <v>1</v>
      </c>
      <c r="E148" s="107"/>
      <c r="F148" s="107"/>
    </row>
    <row r="149" spans="1:6" ht="15.75" x14ac:dyDescent="0.25">
      <c r="B149" s="106"/>
      <c r="C149" s="106"/>
      <c r="D149" s="108" t="s">
        <v>20</v>
      </c>
      <c r="E149" s="108"/>
      <c r="F149" s="108"/>
    </row>
    <row r="150" spans="1:6" ht="15.75" x14ac:dyDescent="0.25">
      <c r="B150" s="106"/>
      <c r="C150" s="106"/>
      <c r="D150" s="7" t="s">
        <v>51</v>
      </c>
      <c r="E150" s="109">
        <f>SUM('DATA ENTRY'!C4)</f>
        <v>2023</v>
      </c>
      <c r="F150" s="109"/>
    </row>
    <row r="151" spans="1:6" ht="31.5" x14ac:dyDescent="0.25">
      <c r="B151" s="106" t="s">
        <v>22</v>
      </c>
      <c r="C151" s="106"/>
      <c r="D151" s="7"/>
      <c r="E151" s="88"/>
      <c r="F151" s="88"/>
    </row>
    <row r="152" spans="1:6" x14ac:dyDescent="0.25">
      <c r="A152" s="110" t="s">
        <v>21</v>
      </c>
      <c r="B152" s="110"/>
      <c r="C152" s="110"/>
      <c r="D152" s="110"/>
    </row>
    <row r="153" spans="1:6" x14ac:dyDescent="0.25">
      <c r="A153" s="110"/>
      <c r="B153" s="110"/>
      <c r="C153" s="110"/>
      <c r="D153" s="110"/>
    </row>
    <row r="154" spans="1:6" x14ac:dyDescent="0.25">
      <c r="A154" s="105" t="s">
        <v>5</v>
      </c>
      <c r="B154" s="105"/>
      <c r="C154" s="105"/>
      <c r="D154" s="105"/>
      <c r="E154" s="105"/>
      <c r="F154" s="105"/>
    </row>
    <row r="155" spans="1:6" x14ac:dyDescent="0.25">
      <c r="A155" s="105"/>
      <c r="B155" s="105"/>
      <c r="C155" s="105"/>
      <c r="D155" s="105"/>
      <c r="E155" s="105"/>
      <c r="F155" s="105"/>
    </row>
    <row r="156" spans="1:6" x14ac:dyDescent="0.25">
      <c r="A156" s="35" t="s">
        <v>6</v>
      </c>
      <c r="B156" s="112" t="s">
        <v>7</v>
      </c>
      <c r="C156" s="112"/>
      <c r="D156" s="36" t="s">
        <v>8</v>
      </c>
      <c r="E156" s="15"/>
      <c r="F156" s="15"/>
    </row>
    <row r="157" spans="1:6" x14ac:dyDescent="0.25">
      <c r="A157" s="47"/>
      <c r="B157" s="48"/>
      <c r="C157" s="49"/>
      <c r="D157" s="4">
        <v>0</v>
      </c>
      <c r="E157" s="15"/>
      <c r="F157" s="15"/>
    </row>
    <row r="158" spans="1:6" x14ac:dyDescent="0.25">
      <c r="A158" s="47"/>
      <c r="B158" s="48"/>
      <c r="C158" s="49"/>
      <c r="D158" s="4">
        <v>0</v>
      </c>
      <c r="E158" s="15"/>
      <c r="F158" s="15"/>
    </row>
    <row r="159" spans="1:6" x14ac:dyDescent="0.25">
      <c r="A159" s="47"/>
      <c r="B159" s="48"/>
      <c r="C159" s="34"/>
      <c r="D159" s="4">
        <v>0</v>
      </c>
      <c r="E159" s="15"/>
      <c r="F159" s="15"/>
    </row>
    <row r="160" spans="1:6" x14ac:dyDescent="0.25">
      <c r="A160" s="50"/>
      <c r="B160" s="51"/>
      <c r="C160" s="52"/>
      <c r="D160" s="4">
        <v>0</v>
      </c>
      <c r="E160" s="15"/>
      <c r="F160" s="15"/>
    </row>
    <row r="161" spans="1:6" x14ac:dyDescent="0.25">
      <c r="A161" s="50"/>
      <c r="B161" s="51"/>
      <c r="C161" s="34"/>
      <c r="D161" s="4">
        <v>0</v>
      </c>
      <c r="E161" s="15"/>
      <c r="F161" s="15"/>
    </row>
    <row r="162" spans="1:6" x14ac:dyDescent="0.25">
      <c r="D162" s="4">
        <v>0</v>
      </c>
      <c r="E162" s="15"/>
      <c r="F162" s="15"/>
    </row>
    <row r="163" spans="1:6" x14ac:dyDescent="0.25">
      <c r="D163" s="4">
        <v>0</v>
      </c>
      <c r="E163" s="15"/>
      <c r="F163" s="15"/>
    </row>
    <row r="164" spans="1:6" x14ac:dyDescent="0.25">
      <c r="D164" s="4">
        <v>0</v>
      </c>
      <c r="E164" s="15"/>
      <c r="F164" s="15"/>
    </row>
    <row r="165" spans="1:6" x14ac:dyDescent="0.25">
      <c r="A165" s="43"/>
      <c r="B165" s="44"/>
      <c r="C165" s="45"/>
      <c r="D165" s="46">
        <v>0</v>
      </c>
    </row>
    <row r="166" spans="1:6" x14ac:dyDescent="0.25">
      <c r="C166" s="53" t="s">
        <v>17</v>
      </c>
      <c r="D166" s="4">
        <f>SUM(D157:D165)</f>
        <v>0</v>
      </c>
    </row>
    <row r="167" spans="1:6" x14ac:dyDescent="0.25">
      <c r="B167" s="5"/>
      <c r="C167" s="5"/>
      <c r="D167" s="5"/>
    </row>
    <row r="168" spans="1:6" x14ac:dyDescent="0.25">
      <c r="B168" s="5"/>
      <c r="C168" s="5"/>
      <c r="D168" s="5"/>
    </row>
    <row r="169" spans="1:6" x14ac:dyDescent="0.25">
      <c r="A169" s="105" t="s">
        <v>9</v>
      </c>
      <c r="B169" s="105"/>
      <c r="C169" s="105"/>
      <c r="D169" s="105"/>
      <c r="E169" s="105"/>
      <c r="F169" s="105"/>
    </row>
    <row r="170" spans="1:6" x14ac:dyDescent="0.25">
      <c r="A170" s="105"/>
      <c r="B170" s="105"/>
      <c r="C170" s="105"/>
      <c r="D170" s="105"/>
      <c r="E170" s="105"/>
      <c r="F170" s="105"/>
    </row>
    <row r="171" spans="1:6" x14ac:dyDescent="0.25">
      <c r="A171" s="16" t="s">
        <v>6</v>
      </c>
      <c r="B171" s="26" t="s">
        <v>10</v>
      </c>
      <c r="C171" s="27" t="s">
        <v>7</v>
      </c>
      <c r="D171" s="17" t="s">
        <v>8</v>
      </c>
      <c r="E171" s="15"/>
      <c r="F171" s="15"/>
    </row>
    <row r="172" spans="1:6" x14ac:dyDescent="0.25">
      <c r="A172" s="54"/>
      <c r="B172" s="55"/>
      <c r="C172" s="56"/>
      <c r="D172" s="4">
        <v>0</v>
      </c>
      <c r="E172" s="15"/>
      <c r="F172" s="15"/>
    </row>
    <row r="173" spans="1:6" x14ac:dyDescent="0.25">
      <c r="A173" s="54"/>
      <c r="B173" s="55"/>
      <c r="C173" s="56"/>
      <c r="D173" s="4">
        <v>0</v>
      </c>
      <c r="E173" s="15"/>
      <c r="F173" s="15"/>
    </row>
    <row r="174" spans="1:6" x14ac:dyDescent="0.25">
      <c r="A174" s="54"/>
      <c r="B174" s="55"/>
      <c r="C174" s="56"/>
      <c r="D174" s="4">
        <v>0</v>
      </c>
      <c r="E174" s="15"/>
      <c r="F174" s="15"/>
    </row>
    <row r="175" spans="1:6" x14ac:dyDescent="0.25">
      <c r="A175" s="54"/>
      <c r="B175" s="55"/>
      <c r="C175" s="57"/>
      <c r="D175" s="28">
        <v>0</v>
      </c>
      <c r="E175" s="15"/>
      <c r="F175" s="15"/>
    </row>
    <row r="176" spans="1:6" x14ac:dyDescent="0.25">
      <c r="A176" s="54"/>
      <c r="B176" s="55"/>
      <c r="D176" s="4">
        <v>0</v>
      </c>
      <c r="E176" s="15"/>
      <c r="F176" s="15"/>
    </row>
    <row r="177" spans="1:6" x14ac:dyDescent="0.25">
      <c r="A177" s="54"/>
      <c r="B177" s="55"/>
      <c r="D177" s="4">
        <v>0</v>
      </c>
      <c r="E177" s="15"/>
      <c r="F177" s="15"/>
    </row>
    <row r="178" spans="1:6" x14ac:dyDescent="0.25">
      <c r="A178" s="54"/>
      <c r="B178" s="55"/>
      <c r="D178" s="4">
        <v>0</v>
      </c>
      <c r="E178" s="15"/>
      <c r="F178" s="15"/>
    </row>
    <row r="179" spans="1:6" x14ac:dyDescent="0.25">
      <c r="A179" s="54"/>
      <c r="B179" s="55"/>
      <c r="D179" s="4">
        <v>0</v>
      </c>
      <c r="E179" s="15"/>
      <c r="F179" s="15"/>
    </row>
    <row r="180" spans="1:6" x14ac:dyDescent="0.25">
      <c r="A180" s="54"/>
      <c r="B180" s="55"/>
      <c r="D180" s="4">
        <v>0</v>
      </c>
    </row>
    <row r="181" spans="1:6" x14ac:dyDescent="0.25">
      <c r="B181" s="5"/>
      <c r="D181" s="4">
        <v>0</v>
      </c>
    </row>
    <row r="182" spans="1:6" x14ac:dyDescent="0.25">
      <c r="D182" s="4">
        <v>0</v>
      </c>
    </row>
    <row r="183" spans="1:6" x14ac:dyDescent="0.25">
      <c r="D183" s="4">
        <v>0</v>
      </c>
    </row>
    <row r="184" spans="1:6" x14ac:dyDescent="0.25">
      <c r="A184" s="21"/>
      <c r="B184" s="22"/>
      <c r="C184" s="23"/>
      <c r="D184" s="24">
        <v>0</v>
      </c>
    </row>
    <row r="185" spans="1:6" x14ac:dyDescent="0.25">
      <c r="C185" s="53" t="s">
        <v>11</v>
      </c>
      <c r="D185" s="4">
        <f>SUM(D172:D184)</f>
        <v>0</v>
      </c>
    </row>
    <row r="186" spans="1:6" ht="15.75" thickBot="1" x14ac:dyDescent="0.3">
      <c r="A186" s="29"/>
      <c r="B186" s="30"/>
      <c r="C186" s="31"/>
      <c r="D186" s="32"/>
      <c r="E186" s="33"/>
      <c r="F186" s="33"/>
    </row>
    <row r="187" spans="1:6" ht="15.75" thickTop="1" x14ac:dyDescent="0.25">
      <c r="A187" s="105" t="s">
        <v>12</v>
      </c>
      <c r="B187" s="105"/>
      <c r="C187" s="105"/>
      <c r="D187" s="105"/>
      <c r="E187" s="105"/>
      <c r="F187" s="105"/>
    </row>
    <row r="188" spans="1:6" x14ac:dyDescent="0.25">
      <c r="A188" s="105"/>
      <c r="B188" s="105"/>
      <c r="C188" s="105"/>
      <c r="D188" s="105"/>
      <c r="E188" s="105"/>
      <c r="F188" s="105"/>
    </row>
    <row r="189" spans="1:6" x14ac:dyDescent="0.25">
      <c r="A189" s="16" t="s">
        <v>6</v>
      </c>
      <c r="B189" s="26"/>
      <c r="C189" s="27" t="s">
        <v>7</v>
      </c>
      <c r="D189" s="17" t="s">
        <v>8</v>
      </c>
    </row>
    <row r="190" spans="1:6" x14ac:dyDescent="0.25">
      <c r="A190" s="1">
        <v>43678</v>
      </c>
      <c r="C190" s="3" t="s">
        <v>13</v>
      </c>
      <c r="D190" s="28">
        <f>SUM(JUL!D193)</f>
        <v>1325.03</v>
      </c>
    </row>
    <row r="191" spans="1:6" x14ac:dyDescent="0.25">
      <c r="C191" s="3" t="s">
        <v>5</v>
      </c>
      <c r="D191" s="4">
        <f>SUM(D166)</f>
        <v>0</v>
      </c>
    </row>
    <row r="192" spans="1:6" x14ac:dyDescent="0.25">
      <c r="C192" s="3" t="s">
        <v>9</v>
      </c>
      <c r="D192" s="4">
        <f>SUM(-D185)</f>
        <v>0</v>
      </c>
    </row>
    <row r="193" spans="1:6" x14ac:dyDescent="0.25">
      <c r="A193" s="1">
        <v>43708</v>
      </c>
      <c r="C193" s="3" t="s">
        <v>14</v>
      </c>
      <c r="D193" s="4">
        <f>SUM(D190:D192)</f>
        <v>1325.03</v>
      </c>
    </row>
    <row r="194" spans="1:6" ht="15.75" thickBot="1" x14ac:dyDescent="0.3">
      <c r="A194" s="29"/>
      <c r="B194" s="30"/>
      <c r="C194" s="31"/>
      <c r="D194" s="32"/>
      <c r="E194" s="33"/>
      <c r="F194" s="33"/>
    </row>
  </sheetData>
  <sheetProtection selectLockedCells="1" selectUnlockedCells="1"/>
  <mergeCells count="37">
    <mergeCell ref="A187:F188"/>
    <mergeCell ref="A102:D103"/>
    <mergeCell ref="A104:F105"/>
    <mergeCell ref="B106:C106"/>
    <mergeCell ref="A120:F121"/>
    <mergeCell ref="A140:F141"/>
    <mergeCell ref="B148:C150"/>
    <mergeCell ref="D148:F148"/>
    <mergeCell ref="D149:F149"/>
    <mergeCell ref="E150:F150"/>
    <mergeCell ref="B151:C151"/>
    <mergeCell ref="A152:D153"/>
    <mergeCell ref="A154:F155"/>
    <mergeCell ref="B156:C156"/>
    <mergeCell ref="A169:F170"/>
    <mergeCell ref="B99:C101"/>
    <mergeCell ref="D99:F99"/>
    <mergeCell ref="D100:F100"/>
    <mergeCell ref="E101:F101"/>
    <mergeCell ref="B10:C10"/>
    <mergeCell ref="A24:F25"/>
    <mergeCell ref="A38:F39"/>
    <mergeCell ref="B50:C52"/>
    <mergeCell ref="D50:F50"/>
    <mergeCell ref="D51:F51"/>
    <mergeCell ref="E52:F52"/>
    <mergeCell ref="A55:D56"/>
    <mergeCell ref="A57:F58"/>
    <mergeCell ref="B59:C59"/>
    <mergeCell ref="A63:F64"/>
    <mergeCell ref="A69:F70"/>
    <mergeCell ref="A8:F9"/>
    <mergeCell ref="B1:C3"/>
    <mergeCell ref="D1:F1"/>
    <mergeCell ref="D2:F2"/>
    <mergeCell ref="E3:F3"/>
    <mergeCell ref="A5:D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DATA ENTRY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ACCOUNT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KC2IVI</dc:creator>
  <cp:lastModifiedBy>Tom Poole</cp:lastModifiedBy>
  <cp:lastPrinted>2019-02-05T19:58:09Z</cp:lastPrinted>
  <dcterms:created xsi:type="dcterms:W3CDTF">2018-08-13T19:20:23Z</dcterms:created>
  <dcterms:modified xsi:type="dcterms:W3CDTF">2023-01-30T17:39:56Z</dcterms:modified>
</cp:coreProperties>
</file>