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6380" windowHeight="8130" tabRatio="724" activeTab="12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2" r:id="rId11"/>
    <sheet name="DEC" sheetId="13" r:id="rId12"/>
    <sheet name="ACCOUNT SUMMARY" sheetId="11" r:id="rId13"/>
  </sheets>
  <calcPr calcId="145621"/>
</workbook>
</file>

<file path=xl/calcChain.xml><?xml version="1.0" encoding="utf-8"?>
<calcChain xmlns="http://schemas.openxmlformats.org/spreadsheetml/2006/main">
  <c r="D139" i="4" l="1"/>
  <c r="D116" i="4"/>
  <c r="D116" i="1"/>
  <c r="D145" i="13" l="1"/>
  <c r="D137" i="13"/>
  <c r="D116" i="13"/>
  <c r="D75" i="13"/>
  <c r="D68" i="13"/>
  <c r="D62" i="13"/>
  <c r="D44" i="13"/>
  <c r="D37" i="13"/>
  <c r="D30" i="13"/>
  <c r="D145" i="12"/>
  <c r="D137" i="12"/>
  <c r="D116" i="12"/>
  <c r="D75" i="12"/>
  <c r="D68" i="12"/>
  <c r="D62" i="12"/>
  <c r="D44" i="12"/>
  <c r="D37" i="12"/>
  <c r="D30" i="12"/>
  <c r="C7" i="11"/>
  <c r="F7" i="11"/>
  <c r="I7" i="11"/>
  <c r="J7" i="11"/>
  <c r="C8" i="11"/>
  <c r="F8" i="11"/>
  <c r="I8" i="11"/>
  <c r="J8" i="11"/>
  <c r="C9" i="11"/>
  <c r="F9" i="11"/>
  <c r="I9" i="11"/>
  <c r="J9" i="11"/>
  <c r="C10" i="11"/>
  <c r="F10" i="11"/>
  <c r="I10" i="11"/>
  <c r="J10" i="11"/>
  <c r="C11" i="11"/>
  <c r="F11" i="11"/>
  <c r="I11" i="11"/>
  <c r="J11" i="11"/>
  <c r="C12" i="11"/>
  <c r="F12" i="11"/>
  <c r="I12" i="11"/>
  <c r="J12" i="11"/>
  <c r="C13" i="11"/>
  <c r="F13" i="11"/>
  <c r="I13" i="11"/>
  <c r="J13" i="11"/>
  <c r="C14" i="11"/>
  <c r="F14" i="11"/>
  <c r="I14" i="11"/>
  <c r="J14" i="11"/>
  <c r="C15" i="11"/>
  <c r="F15" i="11"/>
  <c r="I15" i="11"/>
  <c r="J15" i="11"/>
  <c r="C16" i="11"/>
  <c r="F16" i="11"/>
  <c r="I16" i="11"/>
  <c r="J16" i="11"/>
  <c r="C17" i="11"/>
  <c r="F17" i="11"/>
  <c r="I17" i="11"/>
  <c r="J17" i="11"/>
  <c r="C18" i="11"/>
  <c r="F18" i="11"/>
  <c r="I18" i="11"/>
  <c r="J18" i="11"/>
  <c r="D23" i="4"/>
  <c r="D37" i="4"/>
  <c r="D44" i="4"/>
  <c r="D62" i="4"/>
  <c r="D68" i="4"/>
  <c r="D75" i="4"/>
  <c r="D147" i="4"/>
  <c r="D24" i="8"/>
  <c r="D37" i="8"/>
  <c r="D44" i="8"/>
  <c r="D62" i="8"/>
  <c r="D68" i="8"/>
  <c r="D75" i="8"/>
  <c r="D116" i="8"/>
  <c r="D137" i="8"/>
  <c r="D145" i="8"/>
  <c r="D23" i="2"/>
  <c r="D37" i="2"/>
  <c r="D44" i="2"/>
  <c r="D62" i="2"/>
  <c r="D68" i="2"/>
  <c r="D75" i="2"/>
  <c r="D116" i="2"/>
  <c r="D139" i="2"/>
  <c r="D147" i="2"/>
  <c r="D23" i="1"/>
  <c r="D37" i="1"/>
  <c r="D44" i="1"/>
  <c r="D62" i="1"/>
  <c r="D68" i="1"/>
  <c r="D75" i="1"/>
  <c r="D139" i="1"/>
  <c r="D147" i="1"/>
  <c r="D24" i="7"/>
  <c r="D37" i="7"/>
  <c r="D44" i="7"/>
  <c r="D62" i="7"/>
  <c r="D68" i="7"/>
  <c r="D75" i="7"/>
  <c r="D116" i="7"/>
  <c r="D137" i="7"/>
  <c r="D145" i="7"/>
  <c r="D24" i="6"/>
  <c r="D37" i="6"/>
  <c r="D44" i="6"/>
  <c r="D62" i="6"/>
  <c r="D68" i="6"/>
  <c r="D75" i="6"/>
  <c r="D116" i="6"/>
  <c r="D137" i="6"/>
  <c r="D145" i="6"/>
  <c r="D27" i="3"/>
  <c r="D36" i="3"/>
  <c r="D43" i="3"/>
  <c r="D62" i="3"/>
  <c r="D68" i="3"/>
  <c r="D75" i="3"/>
  <c r="D116" i="3"/>
  <c r="D139" i="3"/>
  <c r="D147" i="3"/>
  <c r="D24" i="5"/>
  <c r="D37" i="5"/>
  <c r="D44" i="5"/>
  <c r="D62" i="5"/>
  <c r="D68" i="5"/>
  <c r="D75" i="5"/>
  <c r="D116" i="5"/>
  <c r="D137" i="5"/>
  <c r="D145" i="5"/>
  <c r="D30" i="10"/>
  <c r="D37" i="10"/>
  <c r="D44" i="10"/>
  <c r="D62" i="10"/>
  <c r="D68" i="10"/>
  <c r="D75" i="10"/>
  <c r="D116" i="10"/>
  <c r="D137" i="10"/>
  <c r="D145" i="10"/>
  <c r="D24" i="9"/>
  <c r="D37" i="9"/>
  <c r="D44" i="9"/>
  <c r="D62" i="9"/>
  <c r="D68" i="9"/>
  <c r="D75" i="9"/>
  <c r="D116" i="9"/>
  <c r="D137" i="9"/>
  <c r="D145" i="9"/>
  <c r="F19" i="11" l="1"/>
  <c r="K17" i="11"/>
  <c r="K15" i="11"/>
  <c r="K13" i="11"/>
  <c r="K12" i="11"/>
  <c r="K11" i="11"/>
  <c r="K9" i="11"/>
  <c r="K8" i="11"/>
  <c r="K7" i="11"/>
  <c r="K14" i="11"/>
  <c r="K10" i="11"/>
  <c r="I19" i="11"/>
  <c r="K16" i="11"/>
  <c r="K18" i="11"/>
  <c r="C19" i="11"/>
  <c r="K19" i="11" l="1"/>
</calcChain>
</file>

<file path=xl/sharedStrings.xml><?xml version="1.0" encoding="utf-8"?>
<sst xmlns="http://schemas.openxmlformats.org/spreadsheetml/2006/main" count="1356" uniqueCount="360">
  <si>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</si>
  <si>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</si>
  <si>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</si>
  <si>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</si>
  <si>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</si>
  <si>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</si>
  <si>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</si>
  <si>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</si>
  <si>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</si>
  <si>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Transfer from Trustco (Insurance)</t>
  </si>
  <si>
    <t>2016 Annual Membership</t>
  </si>
  <si>
    <t>Kayla Beaudoin &amp; Alanna Bonilla</t>
  </si>
  <si>
    <t>Brunswick Class Dues - 1/5/16</t>
  </si>
  <si>
    <t>Brunswick Class Dues - 1/12/16</t>
  </si>
  <si>
    <t>Brunswick Class Dues - 1/19/16</t>
  </si>
  <si>
    <t>Hoosick Falls Class Dues 1/5, 1/9, 1/19, 1/26</t>
  </si>
  <si>
    <t>Expenses</t>
  </si>
  <si>
    <t>Check #</t>
  </si>
  <si>
    <t>United Square Dancers of America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</si>
  <si>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</si>
  <si>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</si>
  <si>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</si>
  <si>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</si>
  <si>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</si>
  <si>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</si>
  <si>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</si>
  <si>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</si>
  <si>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</si>
  <si>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</si>
  <si>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</si>
  <si>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December Deposit - Missed.</t>
  </si>
  <si>
    <t>Demo</t>
  </si>
  <si>
    <t>Schuler Ridge</t>
  </si>
  <si>
    <t>Mem Taps</t>
  </si>
  <si>
    <t>Candy Lee Budesheim (.75 donation)</t>
  </si>
  <si>
    <t>Interset</t>
  </si>
  <si>
    <t>Alanna Bonilla</t>
  </si>
  <si>
    <t>Teresian House</t>
  </si>
  <si>
    <t>Transfer to SEFCU (Insurance)</t>
  </si>
  <si>
    <t>Integon National Ins (Liability Ins)</t>
  </si>
  <si>
    <t>Trailer Registration reinbersment</t>
  </si>
  <si>
    <t>Jackie Lawlor (Staples)</t>
  </si>
  <si>
    <t>2491</t>
  </si>
  <si>
    <t>George Beaudoin (Cert Mail - Membership)</t>
  </si>
  <si>
    <t>2492</t>
  </si>
  <si>
    <t>Fran Beaudoin (Print Graphics 17.92, Mailings 2.08</t>
  </si>
  <si>
    <t>2493</t>
  </si>
  <si>
    <t>Jean Basile (Stamps)</t>
  </si>
  <si>
    <t>George Beaudoin (Computer Cable &amp; Trailer Hitch Lock)</t>
  </si>
  <si>
    <t>2495</t>
  </si>
  <si>
    <t>USPS - PO Box Renewal</t>
  </si>
  <si>
    <t>February</t>
  </si>
  <si>
    <t>Brunswick Class Dues - 1/26</t>
  </si>
  <si>
    <t>Brunswick Class Dues - 2/3 (includes .20 donation)</t>
  </si>
  <si>
    <t>Brunswick Class Dues - 2/9</t>
  </si>
  <si>
    <t>Brunswick Class Dues - 2/16</t>
  </si>
  <si>
    <t>Brunswick Class Dues - 2/23</t>
  </si>
  <si>
    <t>HF Class Dues - 2/2, 2/9, 2/16, 2/23</t>
  </si>
  <si>
    <t>Emily &amp; Hannah Fink</t>
  </si>
  <si>
    <t>Brabdy Morine</t>
  </si>
  <si>
    <t>Coburg Village</t>
  </si>
  <si>
    <t>Jackie Lawlor (Snow Flakes)</t>
  </si>
  <si>
    <t>March</t>
  </si>
  <si>
    <t>Brunswick</t>
  </si>
  <si>
    <t>Class Dues - 3/1</t>
  </si>
  <si>
    <t>Beginner Class Registration</t>
  </si>
  <si>
    <t>Eli &amp;Kayla Amadon, Alicia Burton, Sandra Honsinger</t>
  </si>
  <si>
    <t>Janice Miller, Tom Poole, Raegan Sorel, Eva Wrubleski</t>
  </si>
  <si>
    <t>Kayls, Rhiana &amp; Shirley Wilde</t>
  </si>
  <si>
    <t>Leah Boel, Carilin Knoblauch, Alaina Bucciero</t>
  </si>
  <si>
    <t>Beginner Class Dues - 3/8</t>
  </si>
  <si>
    <t>Class Dues - 3/8</t>
  </si>
  <si>
    <t>Beginner Class Dues - 3/15</t>
  </si>
  <si>
    <t>Class Dues - 3/15</t>
  </si>
  <si>
    <t>Beginner Class Registration - Emily Wilson</t>
  </si>
  <si>
    <t>Class Dues 3/22</t>
  </si>
  <si>
    <t>Beginner Class Dues 3/22</t>
  </si>
  <si>
    <t>Class Dues - 3/29</t>
  </si>
  <si>
    <t>Beginner Class Dues 3/29</t>
  </si>
  <si>
    <t>Boston Childrens Hospital</t>
  </si>
  <si>
    <t>Sam Leahon Dance Marathon</t>
  </si>
  <si>
    <t>NM Taps</t>
  </si>
  <si>
    <t>Eva Wrubleski</t>
  </si>
  <si>
    <t>DEMO</t>
  </si>
  <si>
    <t>Van Rensselaer Manor DC # 283</t>
  </si>
  <si>
    <t>DEP</t>
  </si>
  <si>
    <t>Audrea Koester 1 Blk Shirt &amp; 1 Forest Green Shirt</t>
  </si>
  <si>
    <t>Marjie Celentano 1.5 Yards Material</t>
  </si>
  <si>
    <r>
      <t>Eva Wrubleski</t>
    </r>
    <r>
      <rPr>
        <sz val="11"/>
        <color indexed="8"/>
        <rFont val="Calibri"/>
        <family val="2"/>
      </rPr>
      <t xml:space="preserve"> &amp; Emily Wilson</t>
    </r>
  </si>
  <si>
    <t>April</t>
  </si>
  <si>
    <t>Class Dues - 4/5</t>
  </si>
  <si>
    <t>Beginner Class Dues 4/5</t>
  </si>
  <si>
    <t>Hoosick Falls Class Dues - 3-1, 3-8, 3-15, &amp; 4-12</t>
  </si>
  <si>
    <t>Class Dues - 4/12</t>
  </si>
  <si>
    <t>Beginner Class Dues 4/12</t>
  </si>
  <si>
    <t>Class Dues - 4/19</t>
  </si>
  <si>
    <t>Beginner Class Dues 4/19</t>
  </si>
  <si>
    <t>2016 Membership - Sue Robideau</t>
  </si>
  <si>
    <t>CLOG Inc. DJ Insurance</t>
  </si>
  <si>
    <t>Taps</t>
  </si>
  <si>
    <t>Tom Poole and Lea Boel</t>
  </si>
  <si>
    <t>Demos</t>
  </si>
  <si>
    <t>Glen Eddy Contract # 287 $50.00</t>
  </si>
  <si>
    <t>Hawthorn Ridge Contract # 295 $100.00</t>
  </si>
  <si>
    <t xml:space="preserve">Demo </t>
  </si>
  <si>
    <t>Rosewood Gardens Contract # 297</t>
  </si>
  <si>
    <t>Fran Beaudion - Stamps, Shoe Goo, Copies, Prints, Etc.</t>
  </si>
  <si>
    <t>2498</t>
  </si>
  <si>
    <t>Jackie Lawlor - Post Cards &amp; Labels</t>
  </si>
  <si>
    <t>2499</t>
  </si>
  <si>
    <t>Tina Koonz - Taps</t>
  </si>
  <si>
    <t>2500</t>
  </si>
  <si>
    <t>Tina Koonz - Conv - Nic City (Joane Boel)</t>
  </si>
  <si>
    <t>Linda Rice - Conv - Nic City</t>
  </si>
  <si>
    <t>2502</t>
  </si>
  <si>
    <t>Bev Quinn - Conv - NECC</t>
  </si>
  <si>
    <t>2503</t>
  </si>
  <si>
    <t>Jackie Lawlor - Conv - Nic City</t>
  </si>
  <si>
    <t>2504</t>
  </si>
  <si>
    <t>Margerette Pine - Conv - NECC</t>
  </si>
  <si>
    <t>Jerilee Beaudoin - Conv - NECC</t>
  </si>
  <si>
    <t>2506</t>
  </si>
  <si>
    <t>George Beaudoin - Conv - NECC</t>
  </si>
  <si>
    <t>2507</t>
  </si>
  <si>
    <t>Joanne Boel - Conv CD Purchase</t>
  </si>
  <si>
    <t>May</t>
  </si>
  <si>
    <t>Beginner Class Dues 4/26/16</t>
  </si>
  <si>
    <t>Class Dues 4/26/16</t>
  </si>
  <si>
    <t>Hoosick Falls Class Dues 4/19/16</t>
  </si>
  <si>
    <t>Hoosick Falls Class Dues 4/26/16</t>
  </si>
  <si>
    <t>Beginner Class Dues 5/3/16</t>
  </si>
  <si>
    <t>Class Dues 5/3/16</t>
  </si>
  <si>
    <t>Hoosick Falls Class Dues 5/3</t>
  </si>
  <si>
    <t>Class Dues 5/17 $31.00</t>
  </si>
  <si>
    <t>Beginner Class dues 5/17 $6.00</t>
  </si>
  <si>
    <t>Collection for Shirley Sheldon $50.00</t>
  </si>
  <si>
    <t>Class Dues 5/24 $31.00</t>
  </si>
  <si>
    <t>Beginner Class Dues 5/24 $6.00</t>
  </si>
  <si>
    <t>Hoosick Falls - May: 5, 10, 17, 24, 31.</t>
  </si>
  <si>
    <t>Transfiguration Parish</t>
  </si>
  <si>
    <t>Beacon Point</t>
  </si>
  <si>
    <t>Taps:</t>
  </si>
  <si>
    <t>Non Member - Caroline Knoblauch $15.00</t>
  </si>
  <si>
    <t>Member Taps x2 Donna Salada &amp; Theresa Craford $11.25</t>
  </si>
  <si>
    <t>Eastwych Village - Aud Donation</t>
  </si>
  <si>
    <t>Wesley Health Care Center - Cont # 290</t>
  </si>
  <si>
    <t>Jackie Lawlor - Stamps / Mailings</t>
  </si>
  <si>
    <t>2509</t>
  </si>
  <si>
    <t>Jackie Lawlor - Copies for Annual Meeting</t>
  </si>
  <si>
    <t>2510</t>
  </si>
  <si>
    <t>Audrey Koester - Nick City</t>
  </si>
  <si>
    <t>2511</t>
  </si>
  <si>
    <t>George Beaudion - Plates and Cups - Annual Meeting</t>
  </si>
  <si>
    <t>Dawn Johnston - NECC</t>
  </si>
  <si>
    <t>2514</t>
  </si>
  <si>
    <t>Krystie Bryant - NECC</t>
  </si>
  <si>
    <t>June</t>
  </si>
  <si>
    <t>Class Dues</t>
  </si>
  <si>
    <t>2016</t>
  </si>
  <si>
    <t xml:space="preserve">Membership Dues – L. Boel, C. Knoblock, E. Amarme, </t>
  </si>
  <si>
    <t>E. Wilson, A. Burton</t>
  </si>
  <si>
    <t>Class Dues – 6/21</t>
  </si>
  <si>
    <t>HF Class Dues – 6/7, 6/14, 6/21, 6/28</t>
  </si>
  <si>
    <t>Class Dues – 6/28</t>
  </si>
  <si>
    <t>Eastwyck Village Cont 294</t>
  </si>
  <si>
    <t>INTEREST</t>
  </si>
  <si>
    <t>Feb .19, Mar .15, Apr .18, May .15</t>
  </si>
  <si>
    <t>Evergreen Commons Cont  ?</t>
  </si>
  <si>
    <t>Dawn Johnston 90. Audrea Koester 15.</t>
  </si>
  <si>
    <t>Donna Salata – Paper products</t>
  </si>
  <si>
    <t>2516</t>
  </si>
  <si>
    <t>George Beaudoin – Print Graphics</t>
  </si>
  <si>
    <t>2517</t>
  </si>
  <si>
    <t>Linda Schroeder – NECC</t>
  </si>
  <si>
    <t>2518</t>
  </si>
  <si>
    <t>Cheryl Kaulfuss – Flowers</t>
  </si>
  <si>
    <t>George Beaudoin – Sound System &amp; Cables</t>
  </si>
  <si>
    <t>2520</t>
  </si>
  <si>
    <t>George Beaudoin – Sound System Repairs</t>
  </si>
  <si>
    <t>July</t>
  </si>
  <si>
    <t>Class Dues (From 7/31 Statement)</t>
  </si>
  <si>
    <t>Class Dues – 7/26</t>
  </si>
  <si>
    <t>Albany Marriot (Holiday Party Deposit)</t>
  </si>
  <si>
    <t>St. Jude – Cont 144</t>
  </si>
  <si>
    <t>INT</t>
  </si>
  <si>
    <t>July Interest</t>
  </si>
  <si>
    <t>From Monthly Statement</t>
  </si>
  <si>
    <t>George Beaudoin – 2016 Membership mailing</t>
  </si>
  <si>
    <t>2522</t>
  </si>
  <si>
    <t>Jackie Lawlor – Packet mailing</t>
  </si>
  <si>
    <t>2523</t>
  </si>
  <si>
    <t>George Beaudoin</t>
  </si>
  <si>
    <t>August</t>
  </si>
  <si>
    <t>HF</t>
  </si>
  <si>
    <t>Class Dues – 7/5, 7/12, 7/19</t>
  </si>
  <si>
    <t>Class Dues – 8/9</t>
  </si>
  <si>
    <t>Class Dues – 7/26, 8/2, 8/9, 8/12, 8/23</t>
  </si>
  <si>
    <t>Class Dues – 8/16</t>
  </si>
  <si>
    <t>Class Dues – 8/23</t>
  </si>
  <si>
    <t>Class Dues – 8/30</t>
  </si>
  <si>
    <t>Transfer to Trustco</t>
  </si>
  <si>
    <t>George Beaudoin – picnic</t>
  </si>
  <si>
    <t>Check 132 from SEFCU</t>
  </si>
  <si>
    <t>Kate – Material</t>
  </si>
  <si>
    <t>Diamond Ridge Workshop – Cont 148</t>
  </si>
  <si>
    <t>Hawthorn Ridge – Cont 145</t>
  </si>
  <si>
    <t>Vermont State Fair – Cont 296</t>
  </si>
  <si>
    <t>MISC</t>
  </si>
  <si>
    <t>Non Member taps &amp; Jackie Lawlor Green Blouse</t>
  </si>
  <si>
    <t>August Interest</t>
  </si>
  <si>
    <t>George Beaudoin – Picnic etc.</t>
  </si>
  <si>
    <t>2525</t>
  </si>
  <si>
    <t>September</t>
  </si>
  <si>
    <t>Class Dues – 9/6</t>
  </si>
  <si>
    <t>Beginner Class Dues – 9/13</t>
  </si>
  <si>
    <t>Class Dues – 9/13</t>
  </si>
  <si>
    <t>Collection</t>
  </si>
  <si>
    <t>Rhoda Morton – Bennington Rescue Squad Check No.134</t>
  </si>
  <si>
    <t>Beginner Class Dues – 9/20</t>
  </si>
  <si>
    <t>Class Dues – 9/20</t>
  </si>
  <si>
    <t>Class Dues – 8/30, 9/13, 9/20. (No Class on 9/6</t>
  </si>
  <si>
    <t>Donation</t>
  </si>
  <si>
    <t>Linda, Bob Rice – Aunt Viola 5.00 Ted/Tom Shippey 20 ea</t>
  </si>
  <si>
    <t>Member – Edna Schumacher</t>
  </si>
  <si>
    <t>Non Member – Madison Rontey</t>
  </si>
  <si>
    <t>Linda, Bob Rice in the name of Jackie Lawlors Sister</t>
  </si>
  <si>
    <t>Colonie Seeniors @ Beltron – Contract 143</t>
  </si>
  <si>
    <t>Washington County Fair</t>
  </si>
  <si>
    <t>2527</t>
  </si>
  <si>
    <t>George Beaudoin – Comp Cable &amp; Cue Sheets (Beg Class)</t>
  </si>
  <si>
    <t>2528</t>
  </si>
  <si>
    <t>Fran Beaudoin – Beginner Class Folders &amp; Supplies</t>
  </si>
  <si>
    <t>2530</t>
  </si>
  <si>
    <t>Fran Beaudoin – Beginner Class CD's</t>
  </si>
  <si>
    <t>October</t>
  </si>
  <si>
    <t>Beginner Class Dues – 9/27</t>
  </si>
  <si>
    <t>Class Dues – 9/28</t>
  </si>
  <si>
    <t>Beginner Class Dues – 10/4</t>
  </si>
  <si>
    <t>Class Dues – 10/4</t>
  </si>
  <si>
    <t>Class Dues – 9/27, 10/11, 10/18 $14.00 (No cl 10/4)</t>
  </si>
  <si>
    <t>2017 Membership Dues: Ginny, Sandra, Edna, Sister Gussie</t>
  </si>
  <si>
    <t xml:space="preserve">Margaret &amp; Janet - </t>
  </si>
  <si>
    <t>Beginner Class – 10/11</t>
  </si>
  <si>
    <t>Class Dues – 10/11</t>
  </si>
  <si>
    <t>Beginner Class Dues – 10/18</t>
  </si>
  <si>
    <t>Class Dues – 10/18</t>
  </si>
  <si>
    <t>Beginner Class Dues – 10/25</t>
  </si>
  <si>
    <t>Class Dues – 10/25</t>
  </si>
  <si>
    <t>Non member taps – Renee Boel, Alexis Dickson.</t>
  </si>
  <si>
    <t>Member Taps – Emily Fink</t>
  </si>
  <si>
    <t>Glen @ Highland Meadows – cont 150</t>
  </si>
  <si>
    <t>Goold Orchard Audience donation. Sat 4:15 show</t>
  </si>
  <si>
    <t>Goold Orchard Contract 147</t>
  </si>
  <si>
    <t>David Kaulfuss – Milage</t>
  </si>
  <si>
    <t>2531</t>
  </si>
  <si>
    <t>Jackie Lawlor – Stamps / Envelopes</t>
  </si>
  <si>
    <t>2532</t>
  </si>
  <si>
    <t>Jessica Kaulfuss – Salt City Convention</t>
  </si>
  <si>
    <t>HILL COUNTRY CLOGGERS - ACCOUNTS SUMMARY 2016</t>
  </si>
  <si>
    <t>TRUSTCO - Business Account</t>
  </si>
  <si>
    <t>SEFCU - Mint Share Savings</t>
  </si>
  <si>
    <t>SEFCU - Membership / Class Dues</t>
  </si>
  <si>
    <t>MONTHLY TOTALS</t>
  </si>
  <si>
    <t>GAIN/LOSS</t>
  </si>
  <si>
    <t>-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</si>
  <si>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</si>
  <si>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</si>
  <si>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</si>
  <si>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</si>
  <si>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</si>
  <si>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</si>
  <si>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</si>
  <si>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</si>
  <si>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</si>
  <si>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</si>
  <si>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</si>
  <si>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</si>
  <si>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</si>
  <si>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TRUSTCO NET GAIN/LOSS</t>
  </si>
  <si>
    <t>SEFCU SAV NET GAIN/LOSS</t>
  </si>
  <si>
    <t>SEFCU SAV CHK GAIN/LOSS</t>
  </si>
  <si>
    <t>TOTAL G/L</t>
  </si>
  <si>
    <t>Hill Country Cloggers INC - Board of Directors Meeting</t>
  </si>
  <si>
    <t>Tom Poole - Treasurer / Web Master</t>
  </si>
  <si>
    <t>tpoole@hillcountrycloggers.org</t>
  </si>
  <si>
    <t>November</t>
  </si>
  <si>
    <t>December</t>
  </si>
  <si>
    <t>Schuyler Ridge - Cont 154</t>
  </si>
  <si>
    <t>Daughters of Charity Ministries - Cont 152</t>
  </si>
  <si>
    <t>Riverside - Cont 155</t>
  </si>
  <si>
    <t>Jessica Kaulfuss - Member Taps</t>
  </si>
  <si>
    <t>Hawthorn Ridge - Cont 158</t>
  </si>
  <si>
    <t>George Beaudoin - Print Graphics / US Mail</t>
  </si>
  <si>
    <t>2534</t>
  </si>
  <si>
    <t>Tom Poole - Salt City</t>
  </si>
  <si>
    <t>2535</t>
  </si>
  <si>
    <t>Taylor Johnston - Salt City</t>
  </si>
  <si>
    <t>2537</t>
  </si>
  <si>
    <t>Brandy Morine - Saalt City</t>
  </si>
  <si>
    <t>Sam Leahon - Salt City</t>
  </si>
  <si>
    <t>2539</t>
  </si>
  <si>
    <t>George Beaudoin - Roster Mailing</t>
  </si>
  <si>
    <t>2017</t>
  </si>
  <si>
    <t>Membership Dues</t>
  </si>
  <si>
    <t>Beginner Registration - Katelyn &amp; Tina Rose Turriglio</t>
  </si>
  <si>
    <t>Beginner Class Dues - 11/1</t>
  </si>
  <si>
    <t>Class Dues - 11/1</t>
  </si>
  <si>
    <t>Membership Dues - M. Hubbard &amp; P.F. Murphy</t>
  </si>
  <si>
    <t>Class Dues - 11/8</t>
  </si>
  <si>
    <t>Beginner Class Dues - 11/8</t>
  </si>
  <si>
    <t>Class Dues - 11/1, 11/8, 11/15</t>
  </si>
  <si>
    <t>Class Dues - 11/15</t>
  </si>
  <si>
    <t>Beginner Class Dues 11/15</t>
  </si>
  <si>
    <t>Membership Dues - Pat Bouchard</t>
  </si>
  <si>
    <t>Class Dues - 11/22</t>
  </si>
  <si>
    <t>Beginner Class Dues - 11/22</t>
  </si>
  <si>
    <t>Membership Dues - T. Pleano, D. Wright, B. Morine</t>
  </si>
  <si>
    <t>Membership Dues - Sue Robideau</t>
  </si>
  <si>
    <t>Membership Dues - Bonnie Purcell</t>
  </si>
  <si>
    <t>135</t>
  </si>
  <si>
    <t>C.L.O.G. Music Insurance</t>
  </si>
  <si>
    <t>136</t>
  </si>
  <si>
    <t>USDA National Ins Coordinator</t>
  </si>
  <si>
    <t>Membership Dues - 11/22, 11/29, 12/6</t>
  </si>
  <si>
    <t>Membership - Sally &amp; Carolyn Bazicki</t>
  </si>
  <si>
    <t>Class Dues - 11/27</t>
  </si>
  <si>
    <t>Beginner Class Dues - 11/27</t>
  </si>
  <si>
    <t>Membership Dues - Emily Wilson</t>
  </si>
  <si>
    <t>Christmas Party - Non Member Deposit</t>
  </si>
  <si>
    <t>Class Dues - 12/13</t>
  </si>
  <si>
    <t>Beginner Class Dues 12/13</t>
  </si>
  <si>
    <t>Class Dues - 12/20</t>
  </si>
  <si>
    <t>Beginner Class Dues - 12/20</t>
  </si>
  <si>
    <t>Memnership Dues - Maurice "Pat" Patrick</t>
  </si>
  <si>
    <t>Membership Dues - Linda &amp; Madison Rotney</t>
  </si>
  <si>
    <t>Rene Boel, Teresa Milo</t>
  </si>
  <si>
    <t>137</t>
  </si>
  <si>
    <t>Marriot - HCC Christmas Party</t>
  </si>
  <si>
    <t>138</t>
  </si>
  <si>
    <t>Westley Health - Cont 146</t>
  </si>
  <si>
    <t>Town of Brunswick - Cont 159</t>
  </si>
  <si>
    <t>Diamond Ridge - Cont 151</t>
  </si>
  <si>
    <t>2540</t>
  </si>
  <si>
    <t>Donna Salata - Graduation Supplies</t>
  </si>
  <si>
    <t>2541</t>
  </si>
  <si>
    <t>George Beaudoin - Printer Ink, Supplies</t>
  </si>
  <si>
    <t>2542</t>
  </si>
  <si>
    <t>Cheryl Kaulfuss - Graduation Boutoneers</t>
  </si>
  <si>
    <t>2543</t>
  </si>
  <si>
    <t>George Beaudoin - Candy Canes</t>
  </si>
  <si>
    <t>2546</t>
  </si>
  <si>
    <t>Brittenkill Friends of Music</t>
  </si>
  <si>
    <t>2547</t>
  </si>
  <si>
    <t>W. Hoosick Baptist Church</t>
  </si>
  <si>
    <t>From August Statement</t>
  </si>
  <si>
    <t>From November Statement</t>
  </si>
  <si>
    <t>Membership Dues - K. Bryant &amp; J. Speanburg</t>
  </si>
  <si>
    <t>Jean Basile - Children Christmas Gifts</t>
  </si>
  <si>
    <t>9/9.16</t>
  </si>
  <si>
    <t>Bennington Rescue Squad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</si>
</sst>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_(\$* #,##0.00_);_(\$* \(#,##0.00\);_(\$* \-??_);_(@_)"/>
    <numFmt numFmtId="166" formatCode="\$#,##0.00;[Red]\$#,##0.00"/>
    <numFmt numFmtId="167" formatCode="m/d/yy;@"/>
    <numFmt numFmtId="168" formatCode="mm/dd/yy"/>
  </numFmts>
  <fonts count="12" x14ac:knownFonts="1">
    <font>
      <sz val="11"/>
      <color indexed="8"/>
      <name val="Calibri"/>
      <family val="2"/>
    </font>
    <font>
      <i/>
      <u/>
      <sz val="24"/>
      <color indexed="8"/>
      <name val="Calibri"/>
      <family val="2"/>
    </font>
    <font>
      <i/>
      <sz val="14"/>
      <color indexed="8"/>
      <name val="Calibri"/>
      <family val="2"/>
    </font>
    <font>
      <sz val="12"/>
      <color indexed="8"/>
      <name val="Calibri"/>
      <family val="2"/>
    </font>
    <font>
      <u/>
      <sz val="18"/>
      <color indexed="8"/>
      <name val="Calibri"/>
      <family val="2"/>
    </font>
    <font>
      <i/>
      <u/>
      <sz val="20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u/>
      <sz val="26"/>
      <color indexed="8"/>
      <name val="Calibri"/>
      <family val="2"/>
    </font>
    <font>
      <i/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94">
    <xf numFmtId="0" fontId="0" fillId="0" borderId="0" xfId="0"/>
    <xf numFmtId="164" fontId="0" fillId="0" borderId="0" xfId="0" applyNumberFormat="1" applyAlignment="1">
      <alignment horizontal="center"/>
    </xf>
    <xf numFmtId="49" fontId="0" fillId="0" borderId="0" xfId="0" applyNumberFormat="1" applyAlignment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3" fillId="0" borderId="0" xfId="0" applyNumberFormat="1" applyFont="1" applyAlignment="1"/>
    <xf numFmtId="165" fontId="0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left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right"/>
    </xf>
    <xf numFmtId="49" fontId="6" fillId="0" borderId="0" xfId="0" applyNumberFormat="1" applyFont="1" applyAlignment="1"/>
    <xf numFmtId="0" fontId="6" fillId="0" borderId="0" xfId="0" applyFont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165" fontId="0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horizontal="center"/>
    </xf>
    <xf numFmtId="49" fontId="0" fillId="0" borderId="2" xfId="0" applyNumberFormat="1" applyBorder="1" applyAlignment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right"/>
    </xf>
    <xf numFmtId="16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5" fontId="0" fillId="0" borderId="1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Font="1" applyBorder="1" applyAlignment="1"/>
    <xf numFmtId="0" fontId="0" fillId="0" borderId="0" xfId="0" applyFont="1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7" fillId="0" borderId="0" xfId="0" applyFont="1" applyAlignment="1">
      <alignment horizontal="left"/>
    </xf>
    <xf numFmtId="49" fontId="0" fillId="0" borderId="2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  <protection locked="0"/>
    </xf>
    <xf numFmtId="165" fontId="0" fillId="0" borderId="5" xfId="0" applyNumberFormat="1" applyFont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</xf>
    <xf numFmtId="165" fontId="0" fillId="2" borderId="0" xfId="0" applyNumberFormat="1" applyFont="1" applyFill="1" applyBorder="1" applyAlignment="1" applyProtection="1">
      <alignment horizontal="right"/>
      <protection locked="0"/>
    </xf>
    <xf numFmtId="165" fontId="0" fillId="2" borderId="0" xfId="0" applyNumberFormat="1" applyFill="1" applyBorder="1" applyAlignment="1" applyProtection="1">
      <alignment horizontal="center"/>
    </xf>
    <xf numFmtId="165" fontId="0" fillId="2" borderId="4" xfId="0" applyNumberForma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center"/>
    </xf>
    <xf numFmtId="165" fontId="0" fillId="0" borderId="5" xfId="0" applyNumberFormat="1" applyFill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165" fontId="0" fillId="0" borderId="8" xfId="0" applyNumberFormat="1" applyFill="1" applyBorder="1" applyAlignment="1" applyProtection="1">
      <alignment horizontal="center"/>
    </xf>
    <xf numFmtId="165" fontId="0" fillId="0" borderId="9" xfId="0" applyNumberFormat="1" applyFill="1" applyBorder="1" applyAlignment="1" applyProtection="1">
      <alignment horizontal="center"/>
    </xf>
    <xf numFmtId="165" fontId="0" fillId="2" borderId="10" xfId="0" applyNumberFormat="1" applyFont="1" applyFill="1" applyBorder="1" applyAlignment="1" applyProtection="1">
      <alignment horizontal="center"/>
    </xf>
    <xf numFmtId="165" fontId="0" fillId="2" borderId="11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165" fontId="0" fillId="0" borderId="0" xfId="0" applyNumberFormat="1" applyAlignment="1" applyProtection="1">
      <alignment horizontal="center"/>
    </xf>
    <xf numFmtId="0" fontId="0" fillId="0" borderId="0" xfId="0" applyFill="1" applyBorder="1" applyAlignment="1" applyProtection="1"/>
    <xf numFmtId="49" fontId="9" fillId="0" borderId="0" xfId="0" applyNumberFormat="1" applyFont="1" applyAlignment="1">
      <alignment horizontal="left"/>
    </xf>
    <xf numFmtId="166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center"/>
      <protection locked="0"/>
    </xf>
    <xf numFmtId="49" fontId="10" fillId="0" borderId="0" xfId="1" applyNumberFormat="1" applyFont="1" applyFill="1" applyBorder="1" applyAlignment="1" applyProtection="1"/>
    <xf numFmtId="49" fontId="0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0" fillId="2" borderId="10" xfId="0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2" borderId="3" xfId="0" applyFont="1" applyFill="1" applyBorder="1" applyAlignment="1" applyProtection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0</xdr:rowOff>
    </xdr:from>
    <xdr:to>
      <xdr:col>0</xdr:col>
      <xdr:colOff>523875</xdr:colOff>
      <xdr:row>51</xdr:row>
      <xdr:rowOff>66675</xdr:rowOff>
    </xdr:to>
    <xdr:pic>
      <xdr:nvPicPr>
        <xdr:cNvPr id="10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10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356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28575</xdr:rowOff>
    </xdr:from>
    <xdr:to>
      <xdr:col>0</xdr:col>
      <xdr:colOff>523875</xdr:colOff>
      <xdr:row>51</xdr:row>
      <xdr:rowOff>85725</xdr:rowOff>
    </xdr:to>
    <xdr:pic>
      <xdr:nvPicPr>
        <xdr:cNvPr id="102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3154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102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28575</xdr:rowOff>
    </xdr:from>
    <xdr:to>
      <xdr:col>0</xdr:col>
      <xdr:colOff>485775</xdr:colOff>
      <xdr:row>100</xdr:row>
      <xdr:rowOff>85725</xdr:rowOff>
    </xdr:to>
    <xdr:pic>
      <xdr:nvPicPr>
        <xdr:cNvPr id="102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2612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28575</xdr:rowOff>
    </xdr:from>
    <xdr:to>
      <xdr:col>0</xdr:col>
      <xdr:colOff>523875</xdr:colOff>
      <xdr:row>51</xdr:row>
      <xdr:rowOff>85725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3154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28575</xdr:rowOff>
    </xdr:from>
    <xdr:to>
      <xdr:col>0</xdr:col>
      <xdr:colOff>485775</xdr:colOff>
      <xdr:row>100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2612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28575</xdr:rowOff>
    </xdr:from>
    <xdr:to>
      <xdr:col>0</xdr:col>
      <xdr:colOff>523875</xdr:colOff>
      <xdr:row>51</xdr:row>
      <xdr:rowOff>85725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33450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28575</xdr:rowOff>
    </xdr:from>
    <xdr:to>
      <xdr:col>0</xdr:col>
      <xdr:colOff>485775</xdr:colOff>
      <xdr:row>100</xdr:row>
      <xdr:rowOff>85725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6422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133350</xdr:rowOff>
    </xdr:to>
    <xdr:pic>
      <xdr:nvPicPr>
        <xdr:cNvPr id="112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2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205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49</xdr:row>
      <xdr:rowOff>0</xdr:rowOff>
    </xdr:from>
    <xdr:to>
      <xdr:col>0</xdr:col>
      <xdr:colOff>523875</xdr:colOff>
      <xdr:row>51</xdr:row>
      <xdr:rowOff>66675</xdr:rowOff>
    </xdr:to>
    <xdr:pic>
      <xdr:nvPicPr>
        <xdr:cNvPr id="307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096375"/>
          <a:ext cx="466725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07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3070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40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409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512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51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614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614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61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716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717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819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819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48</xdr:row>
      <xdr:rowOff>190500</xdr:rowOff>
    </xdr:from>
    <xdr:to>
      <xdr:col>0</xdr:col>
      <xdr:colOff>523875</xdr:colOff>
      <xdr:row>51</xdr:row>
      <xdr:rowOff>57150</xdr:rowOff>
    </xdr:to>
    <xdr:pic>
      <xdr:nvPicPr>
        <xdr:cNvPr id="92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286875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92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19050</xdr:colOff>
      <xdr:row>98</xdr:row>
      <xdr:rowOff>0</xdr:rowOff>
    </xdr:from>
    <xdr:to>
      <xdr:col>0</xdr:col>
      <xdr:colOff>485775</xdr:colOff>
      <xdr:row>100</xdr:row>
      <xdr:rowOff>57150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497550"/>
          <a:ext cx="4667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86" t="s">
        <v>0</v>
      </c>
      <c r="C1" s="86"/>
      <c r="D1" s="87" t="s">
        <v>1</v>
      </c>
      <c r="E1" s="87"/>
      <c r="F1" s="87"/>
    </row>
    <row r="2" spans="1:12" ht="14.25" customHeight="1" x14ac:dyDescent="0.25">
      <c r="B2" s="86"/>
      <c r="C2" s="86"/>
      <c r="D2" s="88" t="s">
        <v>2</v>
      </c>
      <c r="E2" s="88"/>
      <c r="F2" s="88"/>
      <c r="G2" s="6"/>
    </row>
    <row r="3" spans="1:12" ht="15.75" x14ac:dyDescent="0.25">
      <c r="B3" s="86"/>
      <c r="C3" s="86"/>
      <c r="D3" s="7" t="s">
        <v>3</v>
      </c>
      <c r="E3" s="89">
        <v>2016</v>
      </c>
      <c r="F3" s="89"/>
    </row>
    <row r="4" spans="1:12" ht="14.25" customHeight="1" x14ac:dyDescent="0.25">
      <c r="B4" s="8"/>
      <c r="C4" s="8"/>
      <c r="D4" s="7"/>
      <c r="E4" s="9"/>
      <c r="F4" s="9"/>
    </row>
    <row r="5" spans="1:12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12" ht="14.25" customHeight="1" x14ac:dyDescent="0.5">
      <c r="A6" s="83"/>
      <c r="B6" s="83"/>
      <c r="C6" s="83"/>
      <c r="D6" s="83"/>
      <c r="E6" s="9"/>
      <c r="F6" s="9"/>
      <c r="G6" s="10"/>
    </row>
    <row r="7" spans="1:12" ht="14.25" customHeight="1" x14ac:dyDescent="0.5">
      <c r="A7" s="11"/>
      <c r="B7" s="12"/>
      <c r="C7" s="12"/>
      <c r="D7" s="12"/>
      <c r="E7" s="9"/>
      <c r="F7" s="9"/>
      <c r="G7" s="10"/>
    </row>
    <row r="8" spans="1:12" x14ac:dyDescent="0.25">
      <c r="A8" s="84" t="s">
        <v>5</v>
      </c>
      <c r="B8" s="84"/>
      <c r="C8" s="84"/>
      <c r="D8" s="84"/>
      <c r="E8" s="84"/>
      <c r="F8" s="84"/>
      <c r="G8" s="13"/>
    </row>
    <row r="9" spans="1:12" x14ac:dyDescent="0.25">
      <c r="A9" s="84"/>
      <c r="B9" s="84"/>
      <c r="C9" s="84"/>
      <c r="D9" s="84"/>
      <c r="E9" s="84"/>
      <c r="F9" s="84"/>
    </row>
    <row r="10" spans="1:12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12" ht="15" customHeight="1" x14ac:dyDescent="0.25">
      <c r="A11" s="1">
        <v>42375</v>
      </c>
      <c r="B11" s="2" t="s">
        <v>9</v>
      </c>
      <c r="D11" s="4">
        <v>89.5</v>
      </c>
    </row>
    <row r="12" spans="1:12" x14ac:dyDescent="0.25">
      <c r="A12" s="1">
        <v>42375</v>
      </c>
      <c r="B12" s="2" t="s">
        <v>10</v>
      </c>
      <c r="D12" s="4">
        <v>0</v>
      </c>
    </row>
    <row r="13" spans="1:12" x14ac:dyDescent="0.25">
      <c r="B13" s="3"/>
      <c r="C13" s="3" t="s">
        <v>11</v>
      </c>
      <c r="D13" s="4">
        <v>20</v>
      </c>
    </row>
    <row r="14" spans="1:12" x14ac:dyDescent="0.25">
      <c r="A14" s="1">
        <v>42375</v>
      </c>
      <c r="B14" s="16" t="s">
        <v>12</v>
      </c>
      <c r="D14" s="4">
        <v>31</v>
      </c>
    </row>
    <row r="15" spans="1:12" x14ac:dyDescent="0.25">
      <c r="A15" s="1">
        <v>42383</v>
      </c>
      <c r="B15" s="2" t="s">
        <v>13</v>
      </c>
      <c r="D15" s="4">
        <v>15</v>
      </c>
      <c r="H15" s="1"/>
      <c r="I15" s="2"/>
    </row>
    <row r="16" spans="1:12" x14ac:dyDescent="0.25">
      <c r="A16" s="1">
        <v>42389</v>
      </c>
      <c r="B16" s="2" t="s">
        <v>14</v>
      </c>
      <c r="D16" s="4">
        <v>28</v>
      </c>
      <c r="H16" s="1"/>
      <c r="I16" s="17"/>
      <c r="J16" s="2"/>
      <c r="K16" s="3"/>
      <c r="L16" s="4"/>
    </row>
    <row r="17" spans="1:12" x14ac:dyDescent="0.25">
      <c r="A17" s="1">
        <v>42395</v>
      </c>
      <c r="B17" s="2" t="s">
        <v>15</v>
      </c>
      <c r="D17" s="4">
        <v>17</v>
      </c>
      <c r="H17" s="1"/>
      <c r="I17" s="17"/>
      <c r="J17" s="2"/>
      <c r="K17" s="3"/>
      <c r="L17" s="4"/>
    </row>
    <row r="18" spans="1:12" x14ac:dyDescent="0.25">
      <c r="D18" s="4">
        <v>0</v>
      </c>
      <c r="H18" s="1"/>
      <c r="I18" s="17"/>
      <c r="J18" s="2"/>
      <c r="K18" s="3"/>
      <c r="L18" s="4"/>
    </row>
    <row r="19" spans="1:12" x14ac:dyDescent="0.25">
      <c r="D19" s="4">
        <v>0</v>
      </c>
      <c r="H19" s="1"/>
      <c r="I19" s="17"/>
      <c r="J19" s="2"/>
      <c r="K19" s="3"/>
      <c r="L19" s="4"/>
    </row>
    <row r="20" spans="1:12" x14ac:dyDescent="0.25">
      <c r="D20" s="4">
        <v>0</v>
      </c>
      <c r="H20" s="1"/>
      <c r="I20" s="17"/>
      <c r="J20" s="2"/>
      <c r="K20" s="3"/>
      <c r="L20" s="4"/>
    </row>
    <row r="21" spans="1:12" x14ac:dyDescent="0.25">
      <c r="D21" s="4">
        <v>0</v>
      </c>
      <c r="H21" s="1"/>
      <c r="I21" s="17"/>
      <c r="J21" s="2"/>
      <c r="K21" s="3"/>
      <c r="L21" s="4"/>
    </row>
    <row r="22" spans="1:12" ht="15" customHeight="1" x14ac:dyDescent="0.25">
      <c r="A22" s="18"/>
      <c r="B22" s="19"/>
      <c r="C22" s="20"/>
      <c r="D22" s="21">
        <v>0</v>
      </c>
      <c r="H22" s="1"/>
      <c r="I22" s="17"/>
      <c r="J22" s="3"/>
      <c r="K22" s="3"/>
      <c r="L22" s="4"/>
    </row>
    <row r="23" spans="1:12" x14ac:dyDescent="0.25">
      <c r="D23" s="4">
        <f>SUM(D11:D22)</f>
        <v>200.5</v>
      </c>
      <c r="H23" s="1"/>
      <c r="I23" s="17"/>
      <c r="J23" s="16"/>
      <c r="K23" s="3"/>
      <c r="L23" s="4"/>
    </row>
    <row r="24" spans="1:12" ht="15" customHeight="1" x14ac:dyDescent="0.25">
      <c r="A24" s="84" t="s">
        <v>16</v>
      </c>
      <c r="B24" s="84"/>
      <c r="C24" s="84"/>
      <c r="D24" s="84"/>
      <c r="E24" s="84"/>
      <c r="F24" s="84"/>
      <c r="H24" s="1"/>
      <c r="I24" s="17"/>
      <c r="J24" s="2"/>
      <c r="K24" s="3"/>
      <c r="L24" s="4"/>
    </row>
    <row r="25" spans="1:12" ht="15" customHeight="1" x14ac:dyDescent="0.25">
      <c r="A25" s="84"/>
      <c r="B25" s="84"/>
      <c r="C25" s="84"/>
      <c r="D25" s="84"/>
      <c r="E25" s="84"/>
      <c r="F25" s="84"/>
      <c r="I25" s="17"/>
      <c r="J25" s="2"/>
      <c r="K25" s="3"/>
      <c r="L25" s="4"/>
    </row>
    <row r="26" spans="1:12" x14ac:dyDescent="0.25">
      <c r="A26" s="14" t="s">
        <v>6</v>
      </c>
      <c r="B26" s="22" t="s">
        <v>17</v>
      </c>
      <c r="C26" s="23" t="s">
        <v>7</v>
      </c>
      <c r="D26" s="15" t="s">
        <v>8</v>
      </c>
      <c r="E26" s="13"/>
      <c r="F26" s="13"/>
      <c r="I26" s="17"/>
      <c r="J26" s="2"/>
      <c r="K26" s="3"/>
      <c r="L26" s="4"/>
    </row>
    <row r="27" spans="1:12" x14ac:dyDescent="0.25">
      <c r="A27" s="1">
        <v>42374</v>
      </c>
      <c r="B27" s="5">
        <v>126</v>
      </c>
      <c r="C27" s="3" t="s">
        <v>18</v>
      </c>
      <c r="D27" s="4">
        <v>74.75</v>
      </c>
      <c r="E27" s="13"/>
      <c r="F27" s="13"/>
      <c r="I27" s="17"/>
      <c r="J27" s="2"/>
      <c r="K27" s="3"/>
      <c r="L27" s="4"/>
    </row>
    <row r="28" spans="1:12" x14ac:dyDescent="0.25">
      <c r="B28" s="5"/>
      <c r="D28" s="4">
        <v>0</v>
      </c>
      <c r="E28" s="13"/>
      <c r="F28" s="13"/>
      <c r="I28" s="17"/>
      <c r="J28" s="2"/>
      <c r="K28" s="3"/>
      <c r="L28" s="4"/>
    </row>
    <row r="29" spans="1:12" x14ac:dyDescent="0.25">
      <c r="B29" s="5"/>
      <c r="D29" s="4">
        <v>0</v>
      </c>
      <c r="E29" s="13"/>
      <c r="F29" s="13"/>
      <c r="I29" s="17"/>
      <c r="J29" s="2"/>
      <c r="K29" s="3"/>
      <c r="L29" s="4"/>
    </row>
    <row r="30" spans="1:12" x14ac:dyDescent="0.25">
      <c r="B30" s="5"/>
      <c r="D30" s="4">
        <v>0</v>
      </c>
      <c r="E30" s="13"/>
      <c r="F30" s="13"/>
      <c r="I30" s="17"/>
      <c r="J30" s="2"/>
      <c r="K30" s="3"/>
      <c r="L30" s="4"/>
    </row>
    <row r="31" spans="1:12" x14ac:dyDescent="0.25">
      <c r="B31" s="5"/>
      <c r="D31" s="4">
        <v>0</v>
      </c>
      <c r="E31" s="13"/>
      <c r="F31" s="13"/>
      <c r="I31" s="17"/>
      <c r="J31" s="2"/>
      <c r="K31" s="3"/>
      <c r="L31" s="4"/>
    </row>
    <row r="32" spans="1:12" x14ac:dyDescent="0.25">
      <c r="B32" s="5"/>
      <c r="D32" s="4">
        <v>0</v>
      </c>
      <c r="E32" s="13"/>
      <c r="F32" s="13"/>
      <c r="I32" s="17"/>
      <c r="J32" s="2"/>
      <c r="K32" s="3"/>
      <c r="L32" s="4"/>
    </row>
    <row r="33" spans="1:12" x14ac:dyDescent="0.25">
      <c r="B33" s="5"/>
      <c r="D33" s="4">
        <v>0</v>
      </c>
      <c r="E33" s="13"/>
      <c r="F33" s="13"/>
      <c r="I33" s="17"/>
      <c r="J33" s="2"/>
      <c r="K33" s="3"/>
      <c r="L33" s="4"/>
    </row>
    <row r="34" spans="1:12" x14ac:dyDescent="0.25">
      <c r="B34" s="24"/>
      <c r="D34" s="4">
        <v>0</v>
      </c>
      <c r="E34" s="13"/>
      <c r="F34" s="13"/>
    </row>
    <row r="35" spans="1:12" x14ac:dyDescent="0.25">
      <c r="B35" s="24"/>
      <c r="D35" s="4">
        <v>0</v>
      </c>
    </row>
    <row r="36" spans="1:12" x14ac:dyDescent="0.25">
      <c r="A36" s="18"/>
      <c r="B36" s="25"/>
      <c r="C36" s="20"/>
      <c r="D36" s="21">
        <v>0</v>
      </c>
    </row>
    <row r="37" spans="1:12" x14ac:dyDescent="0.25">
      <c r="C37" s="3" t="s">
        <v>19</v>
      </c>
      <c r="D37" s="4">
        <f>SUM(D27:D36)</f>
        <v>74.75</v>
      </c>
    </row>
    <row r="38" spans="1:12" ht="15" customHeight="1" x14ac:dyDescent="0.25">
      <c r="A38" s="84" t="s">
        <v>20</v>
      </c>
      <c r="B38" s="84"/>
      <c r="C38" s="84"/>
      <c r="D38" s="84"/>
      <c r="E38" s="84"/>
      <c r="F38" s="84"/>
    </row>
    <row r="39" spans="1:12" ht="15" customHeight="1" x14ac:dyDescent="0.25">
      <c r="A39" s="84"/>
      <c r="B39" s="84"/>
      <c r="C39" s="84"/>
      <c r="D39" s="84"/>
      <c r="E39" s="84"/>
      <c r="F39" s="84"/>
    </row>
    <row r="40" spans="1:12" ht="15" customHeight="1" x14ac:dyDescent="0.25">
      <c r="A40" s="14" t="s">
        <v>6</v>
      </c>
      <c r="B40" s="22"/>
      <c r="C40" s="23" t="s">
        <v>7</v>
      </c>
      <c r="D40" s="15" t="s">
        <v>8</v>
      </c>
    </row>
    <row r="41" spans="1:12" x14ac:dyDescent="0.25">
      <c r="A41" s="1">
        <v>42370</v>
      </c>
      <c r="B41" s="5"/>
      <c r="C41" s="3" t="s">
        <v>21</v>
      </c>
      <c r="D41" s="26">
        <v>2737.42</v>
      </c>
    </row>
    <row r="42" spans="1:12" x14ac:dyDescent="0.25">
      <c r="B42" s="5"/>
      <c r="C42" s="3" t="s">
        <v>5</v>
      </c>
      <c r="D42" s="26">
        <v>200.5</v>
      </c>
    </row>
    <row r="43" spans="1:12" x14ac:dyDescent="0.25">
      <c r="B43" s="5"/>
      <c r="C43" s="3" t="s">
        <v>16</v>
      </c>
      <c r="D43" s="26">
        <v>-74.75</v>
      </c>
    </row>
    <row r="44" spans="1:12" x14ac:dyDescent="0.25">
      <c r="A44" s="1">
        <v>42400</v>
      </c>
      <c r="C44" s="3" t="s">
        <v>22</v>
      </c>
      <c r="D44" s="4">
        <f>SUM(D41:D43)</f>
        <v>2863.17</v>
      </c>
    </row>
    <row r="47" spans="1:12" x14ac:dyDescent="0.25">
      <c r="A47" s="27"/>
      <c r="B47" s="28"/>
      <c r="C47" s="29"/>
      <c r="D47" s="30"/>
      <c r="E47" s="31"/>
      <c r="F47" s="31"/>
      <c r="H47" s="17"/>
    </row>
    <row r="48" spans="1:12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3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A60" s="1">
        <v>42400</v>
      </c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42370</v>
      </c>
      <c r="C72" s="3" t="s">
        <v>26</v>
      </c>
      <c r="D72" s="4">
        <v>2046.27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42400</v>
      </c>
      <c r="C75" s="3" t="s">
        <v>27</v>
      </c>
      <c r="D75" s="4">
        <f>SUM(D72:D74)</f>
        <v>2046.44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7"/>
    </row>
    <row r="89" spans="2:9" ht="13.7" customHeight="1" x14ac:dyDescent="0.25"/>
    <row r="90" spans="2:9" x14ac:dyDescent="0.25">
      <c r="B90" s="5"/>
      <c r="C90" s="5"/>
      <c r="D90" s="5"/>
    </row>
    <row r="91" spans="2:9" x14ac:dyDescent="0.25">
      <c r="B91" s="5"/>
      <c r="C91" s="5"/>
      <c r="D91" s="5"/>
    </row>
    <row r="92" spans="2:9" x14ac:dyDescent="0.25">
      <c r="B92" s="5"/>
      <c r="C92" s="5"/>
      <c r="D92" s="5"/>
    </row>
    <row r="93" spans="2:9" ht="13.7" customHeight="1" x14ac:dyDescent="0.25">
      <c r="B93" s="5"/>
      <c r="C93" s="5"/>
      <c r="D93" s="5"/>
    </row>
    <row r="94" spans="2:9" ht="13.7" customHeight="1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x14ac:dyDescent="0.25">
      <c r="B97" s="5"/>
      <c r="C97" s="5"/>
      <c r="D97" s="5"/>
    </row>
    <row r="98" spans="1:6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3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35">
        <v>42370</v>
      </c>
      <c r="B107" s="36" t="s">
        <v>30</v>
      </c>
      <c r="C107" s="37"/>
      <c r="D107" s="26">
        <v>40</v>
      </c>
      <c r="E107" s="13"/>
      <c r="F107" s="13"/>
    </row>
    <row r="108" spans="1:6" x14ac:dyDescent="0.25">
      <c r="A108" s="1">
        <v>42375</v>
      </c>
      <c r="B108" s="5" t="s">
        <v>31</v>
      </c>
      <c r="C108" s="3" t="s">
        <v>32</v>
      </c>
      <c r="D108" s="4">
        <v>70</v>
      </c>
      <c r="E108" s="13"/>
      <c r="F108" s="13"/>
    </row>
    <row r="109" spans="1:6" ht="14.25" customHeight="1" x14ac:dyDescent="0.25">
      <c r="A109" s="1">
        <v>42375</v>
      </c>
      <c r="B109" s="24" t="s">
        <v>33</v>
      </c>
      <c r="C109" s="3" t="s">
        <v>34</v>
      </c>
      <c r="D109" s="4">
        <v>12</v>
      </c>
      <c r="E109" s="13"/>
      <c r="F109" s="13"/>
    </row>
    <row r="110" spans="1:6" ht="14.25" customHeight="1" x14ac:dyDescent="0.25">
      <c r="A110" s="1">
        <v>42381</v>
      </c>
      <c r="B110" s="24" t="s">
        <v>35</v>
      </c>
      <c r="D110" s="4">
        <v>0.15</v>
      </c>
      <c r="E110" s="13"/>
      <c r="F110" s="13"/>
    </row>
    <row r="111" spans="1:6" ht="14.25" customHeight="1" x14ac:dyDescent="0.25">
      <c r="A111" s="1">
        <v>42384</v>
      </c>
      <c r="B111" s="5" t="s">
        <v>33</v>
      </c>
      <c r="C111" s="3" t="s">
        <v>36</v>
      </c>
      <c r="D111" s="4">
        <v>11.25</v>
      </c>
      <c r="E111" s="13"/>
      <c r="F111" s="13"/>
    </row>
    <row r="112" spans="1:6" ht="14.25" customHeight="1" x14ac:dyDescent="0.25">
      <c r="A112" s="1">
        <v>42388</v>
      </c>
      <c r="B112" s="24" t="s">
        <v>31</v>
      </c>
      <c r="C112" s="3" t="s">
        <v>37</v>
      </c>
      <c r="D112" s="4">
        <v>100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233.4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42370</v>
      </c>
      <c r="B122" s="5">
        <v>2487</v>
      </c>
      <c r="C122" s="3" t="s">
        <v>38</v>
      </c>
      <c r="D122" s="4">
        <v>89.5</v>
      </c>
      <c r="E122" s="13"/>
      <c r="F122" s="13"/>
    </row>
    <row r="123" spans="1:6" ht="14.25" customHeight="1" x14ac:dyDescent="0.25">
      <c r="A123" s="1">
        <v>42379</v>
      </c>
      <c r="B123" s="5">
        <v>2488</v>
      </c>
      <c r="C123" s="3" t="s">
        <v>39</v>
      </c>
      <c r="D123" s="4">
        <v>60</v>
      </c>
      <c r="E123" s="13"/>
      <c r="F123" s="13"/>
    </row>
    <row r="124" spans="1:6" ht="14.25" customHeight="1" x14ac:dyDescent="0.25">
      <c r="A124" s="1">
        <v>42379</v>
      </c>
      <c r="B124" s="5">
        <v>2489</v>
      </c>
      <c r="C124" s="3" t="s">
        <v>40</v>
      </c>
      <c r="D124" s="4">
        <v>44.75</v>
      </c>
      <c r="E124" s="13"/>
      <c r="F124" s="13"/>
    </row>
    <row r="125" spans="1:6" ht="14.25" customHeight="1" x14ac:dyDescent="0.25">
      <c r="A125" s="1">
        <v>42381</v>
      </c>
      <c r="B125" s="5">
        <v>2490</v>
      </c>
      <c r="C125" s="3" t="s">
        <v>41</v>
      </c>
      <c r="D125" s="4">
        <v>21.74</v>
      </c>
      <c r="E125" s="13"/>
      <c r="F125" s="13"/>
    </row>
    <row r="126" spans="1:6" ht="14.25" customHeight="1" x14ac:dyDescent="0.25">
      <c r="A126" s="1">
        <v>42381</v>
      </c>
      <c r="B126" s="24" t="s">
        <v>42</v>
      </c>
      <c r="C126" s="3" t="s">
        <v>43</v>
      </c>
      <c r="D126" s="4">
        <v>6.74</v>
      </c>
      <c r="E126" s="13"/>
      <c r="F126" s="13"/>
    </row>
    <row r="127" spans="1:6" ht="14.25" customHeight="1" x14ac:dyDescent="0.25">
      <c r="A127" s="1">
        <v>42381</v>
      </c>
      <c r="B127" s="24" t="s">
        <v>44</v>
      </c>
      <c r="C127" s="3" t="s">
        <v>45</v>
      </c>
      <c r="D127" s="4">
        <v>20</v>
      </c>
      <c r="E127" s="13"/>
      <c r="F127" s="13"/>
    </row>
    <row r="128" spans="1:6" x14ac:dyDescent="0.25">
      <c r="A128" s="1">
        <v>42381</v>
      </c>
      <c r="B128" s="24" t="s">
        <v>46</v>
      </c>
      <c r="C128" s="3" t="s">
        <v>47</v>
      </c>
      <c r="D128" s="4">
        <v>9.8000000000000007</v>
      </c>
      <c r="E128" s="13"/>
      <c r="F128" s="13"/>
    </row>
    <row r="129" spans="1:6" x14ac:dyDescent="0.25">
      <c r="A129" s="1">
        <v>42381</v>
      </c>
      <c r="B129" s="5">
        <v>2494</v>
      </c>
      <c r="C129" s="3" t="s">
        <v>48</v>
      </c>
      <c r="D129" s="4">
        <v>19.98</v>
      </c>
      <c r="E129" s="13"/>
      <c r="F129" s="13"/>
    </row>
    <row r="130" spans="1:6" x14ac:dyDescent="0.25">
      <c r="A130" s="1">
        <v>42381</v>
      </c>
      <c r="B130" s="24" t="s">
        <v>49</v>
      </c>
      <c r="C130" s="3" t="s">
        <v>50</v>
      </c>
      <c r="D130" s="4">
        <v>88</v>
      </c>
      <c r="E130" s="13"/>
      <c r="F130" s="13"/>
    </row>
    <row r="131" spans="1:6" x14ac:dyDescent="0.25">
      <c r="B131" s="24"/>
      <c r="D131" s="4">
        <v>0</v>
      </c>
      <c r="E131" s="13"/>
      <c r="F131" s="13"/>
    </row>
    <row r="132" spans="1:6" x14ac:dyDescent="0.25">
      <c r="B132" s="24"/>
      <c r="D132" s="4">
        <v>0</v>
      </c>
      <c r="E132" s="13"/>
      <c r="F132" s="13"/>
    </row>
    <row r="133" spans="1:6" x14ac:dyDescent="0.25">
      <c r="B133" s="5"/>
      <c r="D133" s="4">
        <v>0</v>
      </c>
    </row>
    <row r="134" spans="1:6" ht="14.25" customHeight="1" x14ac:dyDescent="0.25">
      <c r="B134" s="5"/>
      <c r="D134" s="4">
        <v>0</v>
      </c>
    </row>
    <row r="135" spans="1:6" ht="14.25" customHeight="1" x14ac:dyDescent="0.25">
      <c r="B135" s="24"/>
      <c r="D135" s="4">
        <v>0</v>
      </c>
    </row>
    <row r="136" spans="1:6" x14ac:dyDescent="0.25">
      <c r="B136" s="24"/>
      <c r="D136" s="4">
        <v>0</v>
      </c>
    </row>
    <row r="137" spans="1:6" x14ac:dyDescent="0.25">
      <c r="B137" s="24"/>
      <c r="D137" s="4">
        <v>0</v>
      </c>
    </row>
    <row r="138" spans="1:6" x14ac:dyDescent="0.25">
      <c r="A138" s="18"/>
      <c r="B138" s="25"/>
      <c r="C138" s="20"/>
      <c r="D138" s="21">
        <v>0</v>
      </c>
    </row>
    <row r="139" spans="1:6" x14ac:dyDescent="0.25">
      <c r="C139" s="32" t="s">
        <v>19</v>
      </c>
      <c r="D139" s="4">
        <f>SUM(D122:D138)</f>
        <v>360.51000000000005</v>
      </c>
    </row>
    <row r="140" spans="1:6" x14ac:dyDescent="0.25">
      <c r="A140" s="27"/>
      <c r="B140" s="28"/>
      <c r="C140" s="29"/>
      <c r="D140" s="30"/>
      <c r="E140" s="31"/>
      <c r="F140" s="31"/>
    </row>
    <row r="141" spans="1:6" x14ac:dyDescent="0.25">
      <c r="A141" s="84" t="s">
        <v>20</v>
      </c>
      <c r="B141" s="84"/>
      <c r="C141" s="84"/>
      <c r="D141" s="84"/>
      <c r="E141" s="84"/>
      <c r="F141" s="84"/>
    </row>
    <row r="142" spans="1:6" x14ac:dyDescent="0.25">
      <c r="A142" s="84"/>
      <c r="B142" s="84"/>
      <c r="C142" s="84"/>
      <c r="D142" s="84"/>
      <c r="E142" s="84"/>
      <c r="F142" s="84"/>
    </row>
    <row r="143" spans="1:6" x14ac:dyDescent="0.25">
      <c r="A143" s="14" t="s">
        <v>6</v>
      </c>
      <c r="B143" s="22"/>
      <c r="C143" s="23" t="s">
        <v>7</v>
      </c>
      <c r="D143" s="15" t="s">
        <v>8</v>
      </c>
    </row>
    <row r="144" spans="1:6" x14ac:dyDescent="0.25">
      <c r="A144" s="1">
        <v>42370</v>
      </c>
      <c r="C144" s="3" t="s">
        <v>21</v>
      </c>
      <c r="D144" s="4">
        <v>3825.26</v>
      </c>
    </row>
    <row r="145" spans="1:4" x14ac:dyDescent="0.25">
      <c r="C145" s="3" t="s">
        <v>5</v>
      </c>
      <c r="D145" s="4">
        <v>233.4</v>
      </c>
    </row>
    <row r="146" spans="1:4" x14ac:dyDescent="0.25">
      <c r="C146" s="3" t="s">
        <v>16</v>
      </c>
      <c r="D146" s="4">
        <v>-360.51</v>
      </c>
    </row>
    <row r="147" spans="1:4" x14ac:dyDescent="0.25">
      <c r="A147" s="1">
        <v>42400</v>
      </c>
      <c r="C147" s="3" t="s">
        <v>22</v>
      </c>
      <c r="D147" s="4">
        <f>SUM(D144:D146)</f>
        <v>3698.1500000000005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41:F142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7" ht="14.25" customHeight="1" x14ac:dyDescent="0.3">
      <c r="B1" s="86" t="s">
        <v>0</v>
      </c>
      <c r="C1" s="86"/>
      <c r="D1" s="87" t="s">
        <v>1</v>
      </c>
      <c r="E1" s="87"/>
      <c r="F1" s="87"/>
    </row>
    <row r="2" spans="1:7" ht="14.25" customHeight="1" x14ac:dyDescent="0.25">
      <c r="B2" s="86"/>
      <c r="C2" s="86"/>
      <c r="D2" s="88" t="s">
        <v>2</v>
      </c>
      <c r="E2" s="88"/>
      <c r="F2" s="88"/>
      <c r="G2" s="6"/>
    </row>
    <row r="3" spans="1:7" ht="15.75" x14ac:dyDescent="0.25">
      <c r="B3" s="86"/>
      <c r="C3" s="86"/>
      <c r="D3" s="7" t="s">
        <v>234</v>
      </c>
      <c r="E3" s="89">
        <v>2016</v>
      </c>
      <c r="F3" s="89"/>
    </row>
    <row r="4" spans="1:7" ht="14.25" customHeight="1" x14ac:dyDescent="0.25">
      <c r="B4" s="8"/>
      <c r="C4" s="8"/>
      <c r="D4" s="7"/>
      <c r="E4" s="9"/>
      <c r="F4" s="9"/>
    </row>
    <row r="5" spans="1:7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7" ht="14.25" customHeight="1" x14ac:dyDescent="0.5">
      <c r="A6" s="83"/>
      <c r="B6" s="83"/>
      <c r="C6" s="83"/>
      <c r="D6" s="83"/>
      <c r="E6" s="9"/>
      <c r="F6" s="9"/>
      <c r="G6" s="10"/>
    </row>
    <row r="7" spans="1:7" ht="14.25" customHeight="1" x14ac:dyDescent="0.5">
      <c r="A7" s="11"/>
      <c r="B7" s="12"/>
      <c r="C7" s="12"/>
      <c r="D7" s="12"/>
      <c r="E7" s="9"/>
      <c r="F7" s="9"/>
      <c r="G7" s="10"/>
    </row>
    <row r="8" spans="1:7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7" ht="15" customHeight="1" x14ac:dyDescent="0.25">
      <c r="A9" s="84"/>
      <c r="B9" s="84"/>
      <c r="C9" s="84"/>
      <c r="D9" s="84"/>
      <c r="E9" s="84"/>
      <c r="F9" s="84"/>
    </row>
    <row r="10" spans="1:7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7" ht="15" customHeight="1" x14ac:dyDescent="0.25">
      <c r="A11" s="1">
        <v>42641</v>
      </c>
      <c r="B11" s="24" t="s">
        <v>63</v>
      </c>
      <c r="C11" s="3" t="s">
        <v>235</v>
      </c>
      <c r="D11" s="4">
        <v>8</v>
      </c>
    </row>
    <row r="12" spans="1:7" x14ac:dyDescent="0.25">
      <c r="A12" s="1">
        <v>42641</v>
      </c>
      <c r="B12" s="24" t="s">
        <v>63</v>
      </c>
      <c r="C12" s="3" t="s">
        <v>236</v>
      </c>
      <c r="D12" s="4">
        <v>24</v>
      </c>
    </row>
    <row r="13" spans="1:7" x14ac:dyDescent="0.25">
      <c r="A13" s="1">
        <v>42649</v>
      </c>
      <c r="B13" s="5" t="s">
        <v>63</v>
      </c>
      <c r="C13" s="3" t="s">
        <v>237</v>
      </c>
      <c r="D13" s="4">
        <v>7</v>
      </c>
    </row>
    <row r="14" spans="1:7" x14ac:dyDescent="0.25">
      <c r="A14" s="1">
        <v>42649</v>
      </c>
      <c r="B14" s="35" t="s">
        <v>63</v>
      </c>
      <c r="C14" s="3" t="s">
        <v>238</v>
      </c>
      <c r="D14" s="4">
        <v>22</v>
      </c>
    </row>
    <row r="15" spans="1:7" x14ac:dyDescent="0.25">
      <c r="A15" s="1">
        <v>42661</v>
      </c>
      <c r="B15" s="35" t="s">
        <v>193</v>
      </c>
      <c r="C15" s="3" t="s">
        <v>239</v>
      </c>
    </row>
    <row r="16" spans="1:7" x14ac:dyDescent="0.25">
      <c r="B16" s="35"/>
      <c r="C16" s="3" t="s">
        <v>240</v>
      </c>
    </row>
    <row r="17" spans="1:9" x14ac:dyDescent="0.25">
      <c r="B17" s="35"/>
      <c r="C17" s="3" t="s">
        <v>241</v>
      </c>
      <c r="D17" s="4">
        <v>74</v>
      </c>
    </row>
    <row r="18" spans="1:9" x14ac:dyDescent="0.25">
      <c r="A18" s="1">
        <v>42669</v>
      </c>
      <c r="B18" s="35" t="s">
        <v>63</v>
      </c>
      <c r="C18" s="3" t="s">
        <v>242</v>
      </c>
      <c r="D18" s="4">
        <v>6</v>
      </c>
    </row>
    <row r="19" spans="1:9" x14ac:dyDescent="0.25">
      <c r="A19" s="1">
        <v>42669</v>
      </c>
      <c r="B19" s="35" t="s">
        <v>63</v>
      </c>
      <c r="C19" s="3" t="s">
        <v>243</v>
      </c>
      <c r="D19" s="4">
        <v>25</v>
      </c>
    </row>
    <row r="20" spans="1:9" x14ac:dyDescent="0.25">
      <c r="A20" s="1">
        <v>42669</v>
      </c>
      <c r="B20" s="35" t="s">
        <v>63</v>
      </c>
      <c r="C20" s="3" t="s">
        <v>244</v>
      </c>
      <c r="D20" s="4">
        <v>6</v>
      </c>
    </row>
    <row r="21" spans="1:9" x14ac:dyDescent="0.25">
      <c r="A21" s="1">
        <v>42669</v>
      </c>
      <c r="B21" s="35" t="s">
        <v>63</v>
      </c>
      <c r="C21" s="3" t="s">
        <v>245</v>
      </c>
      <c r="D21" s="4">
        <v>18</v>
      </c>
    </row>
    <row r="22" spans="1:9" x14ac:dyDescent="0.25">
      <c r="A22" s="1">
        <v>42669</v>
      </c>
      <c r="B22" s="35" t="s">
        <v>63</v>
      </c>
      <c r="C22" s="3" t="s">
        <v>246</v>
      </c>
      <c r="D22" s="4">
        <v>7</v>
      </c>
      <c r="H22" s="1"/>
      <c r="I22" s="2"/>
    </row>
    <row r="23" spans="1:9" x14ac:dyDescent="0.25">
      <c r="A23" s="1">
        <v>42669</v>
      </c>
      <c r="B23" s="35" t="s">
        <v>63</v>
      </c>
      <c r="C23" s="3" t="s">
        <v>247</v>
      </c>
      <c r="D23" s="4">
        <v>26</v>
      </c>
      <c r="H23" s="1"/>
      <c r="I23" s="2"/>
    </row>
    <row r="24" spans="1:9" x14ac:dyDescent="0.25">
      <c r="D24" s="4">
        <v>0</v>
      </c>
      <c r="H24" s="1"/>
      <c r="I24" s="2"/>
    </row>
    <row r="25" spans="1:9" x14ac:dyDescent="0.25">
      <c r="D25" s="4">
        <v>0</v>
      </c>
      <c r="H25" s="1"/>
      <c r="I25" s="2"/>
    </row>
    <row r="26" spans="1:9" x14ac:dyDescent="0.25">
      <c r="D26" s="4">
        <v>0</v>
      </c>
      <c r="H26" s="1"/>
      <c r="I26" s="2"/>
    </row>
    <row r="27" spans="1:9" x14ac:dyDescent="0.25">
      <c r="D27" s="4">
        <v>0</v>
      </c>
      <c r="H27" s="1"/>
      <c r="I27" s="2"/>
    </row>
    <row r="28" spans="1:9" x14ac:dyDescent="0.25">
      <c r="C28" s="45"/>
      <c r="D28" s="46">
        <v>0</v>
      </c>
      <c r="H28" s="1"/>
      <c r="I28" s="2"/>
    </row>
    <row r="29" spans="1:9" x14ac:dyDescent="0.25">
      <c r="A29" s="18"/>
      <c r="B29" s="25"/>
      <c r="C29" s="20"/>
      <c r="D29" s="21">
        <v>0</v>
      </c>
      <c r="H29" s="1"/>
      <c r="I29" s="2"/>
    </row>
    <row r="30" spans="1:9" x14ac:dyDescent="0.25">
      <c r="D30" s="4">
        <f>SUM(D11:D29)</f>
        <v>223</v>
      </c>
      <c r="H30" s="1"/>
      <c r="I30" s="2"/>
    </row>
    <row r="31" spans="1:9" x14ac:dyDescent="0.25">
      <c r="A31" s="84" t="s">
        <v>16</v>
      </c>
      <c r="B31" s="84"/>
      <c r="C31" s="84"/>
      <c r="D31" s="84"/>
      <c r="E31" s="84"/>
      <c r="F31" s="84"/>
      <c r="H31" s="1"/>
      <c r="I31" s="2"/>
    </row>
    <row r="32" spans="1:9" ht="15" customHeight="1" x14ac:dyDescent="0.25">
      <c r="A32" s="84"/>
      <c r="B32" s="84"/>
      <c r="C32" s="84"/>
      <c r="D32" s="84"/>
      <c r="E32" s="84"/>
      <c r="F32" s="84"/>
    </row>
    <row r="33" spans="1:8" x14ac:dyDescent="0.25">
      <c r="A33" s="14" t="s">
        <v>6</v>
      </c>
      <c r="B33" s="42" t="s">
        <v>17</v>
      </c>
      <c r="C33" s="23" t="s">
        <v>7</v>
      </c>
      <c r="D33" s="15" t="s">
        <v>8</v>
      </c>
      <c r="E33" s="13"/>
      <c r="F33" s="13"/>
    </row>
    <row r="34" spans="1:8" x14ac:dyDescent="0.25">
      <c r="B34" s="5"/>
      <c r="D34" s="4">
        <v>0</v>
      </c>
      <c r="E34" s="13"/>
      <c r="F34" s="13"/>
    </row>
    <row r="35" spans="1:8" x14ac:dyDescent="0.25"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SUM(D34:D36)</f>
        <v>0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42644</v>
      </c>
      <c r="B41" s="5"/>
      <c r="C41" s="3" t="s">
        <v>21</v>
      </c>
      <c r="D41" s="4">
        <v>3697.35</v>
      </c>
    </row>
    <row r="42" spans="1:8" x14ac:dyDescent="0.25">
      <c r="B42" s="5"/>
      <c r="C42" s="3" t="s">
        <v>5</v>
      </c>
      <c r="D42" s="4">
        <v>223</v>
      </c>
    </row>
    <row r="43" spans="1:8" x14ac:dyDescent="0.25">
      <c r="B43" s="5"/>
      <c r="C43" s="3" t="s">
        <v>16</v>
      </c>
      <c r="D43" s="4">
        <v>0</v>
      </c>
    </row>
    <row r="44" spans="1:8" x14ac:dyDescent="0.25">
      <c r="A44" s="1">
        <v>42674</v>
      </c>
      <c r="C44" s="3" t="s">
        <v>22</v>
      </c>
      <c r="D44" s="4">
        <f>SUM(D41:D43)</f>
        <v>3920.35</v>
      </c>
    </row>
    <row r="47" spans="1:8" x14ac:dyDescent="0.25">
      <c r="A47" s="27"/>
      <c r="B47" s="4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234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42644</v>
      </c>
      <c r="C72" s="3" t="s">
        <v>26</v>
      </c>
      <c r="D72" s="4">
        <v>2047.79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42674</v>
      </c>
      <c r="C75" s="3" t="s">
        <v>27</v>
      </c>
      <c r="D75" s="4">
        <f>SUM(D72:D74)</f>
        <v>2047.96</v>
      </c>
    </row>
    <row r="76" spans="1:6" x14ac:dyDescent="0.25">
      <c r="A76" s="27"/>
      <c r="B76" s="4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234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42641</v>
      </c>
      <c r="B107" s="37" t="s">
        <v>85</v>
      </c>
      <c r="C107" t="s">
        <v>248</v>
      </c>
      <c r="D107" s="4">
        <v>0</v>
      </c>
      <c r="E107" s="13"/>
      <c r="F107" s="13"/>
    </row>
    <row r="108" spans="1:6" x14ac:dyDescent="0.25">
      <c r="A108" s="49"/>
      <c r="B108" s="37"/>
      <c r="C108" t="s">
        <v>249</v>
      </c>
      <c r="D108" s="4">
        <v>41.25</v>
      </c>
      <c r="E108" s="13"/>
      <c r="F108" s="13"/>
    </row>
    <row r="109" spans="1:6" ht="14.25" customHeight="1" x14ac:dyDescent="0.25">
      <c r="A109" s="1">
        <v>42647</v>
      </c>
      <c r="B109" s="5" t="s">
        <v>83</v>
      </c>
      <c r="C109" s="3" t="s">
        <v>250</v>
      </c>
      <c r="D109" s="4">
        <v>150</v>
      </c>
      <c r="E109" s="13"/>
      <c r="F109" s="13"/>
    </row>
    <row r="110" spans="1:6" ht="14.25" customHeight="1" x14ac:dyDescent="0.25">
      <c r="A110" s="1">
        <v>42668</v>
      </c>
      <c r="B110" s="1" t="s">
        <v>83</v>
      </c>
      <c r="C110" s="3" t="s">
        <v>251</v>
      </c>
      <c r="D110" s="4">
        <v>20</v>
      </c>
      <c r="E110" s="13"/>
      <c r="F110" s="13"/>
    </row>
    <row r="111" spans="1:6" ht="14.25" customHeight="1" x14ac:dyDescent="0.25">
      <c r="A111" s="1">
        <v>42669</v>
      </c>
      <c r="B111" s="1" t="s">
        <v>83</v>
      </c>
      <c r="C111" s="50" t="s">
        <v>252</v>
      </c>
      <c r="D111" s="4">
        <v>100</v>
      </c>
      <c r="E111" s="13"/>
      <c r="F111" s="13"/>
    </row>
    <row r="112" spans="1:6" ht="14.25" customHeight="1" x14ac:dyDescent="0.25">
      <c r="A112" s="1">
        <v>43025</v>
      </c>
      <c r="B112" s="24" t="s">
        <v>184</v>
      </c>
      <c r="C112" s="3" t="s">
        <v>24</v>
      </c>
      <c r="D112" s="4">
        <v>0.17</v>
      </c>
      <c r="E112" s="13"/>
      <c r="F112" s="13"/>
    </row>
    <row r="113" spans="1:6" ht="14.25" customHeight="1" x14ac:dyDescent="0.25">
      <c r="D113" s="4">
        <v>0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311.42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42644</v>
      </c>
      <c r="B122" s="5">
        <v>2529</v>
      </c>
      <c r="C122" s="3" t="s">
        <v>253</v>
      </c>
      <c r="D122" s="4">
        <v>68.040000000000006</v>
      </c>
      <c r="E122" s="13"/>
      <c r="F122" s="13"/>
    </row>
    <row r="123" spans="1:6" ht="14.25" customHeight="1" x14ac:dyDescent="0.25">
      <c r="A123" s="1">
        <v>42647</v>
      </c>
      <c r="B123" s="24" t="s">
        <v>254</v>
      </c>
      <c r="C123" s="3" t="s">
        <v>255</v>
      </c>
      <c r="D123" s="4">
        <v>19.39</v>
      </c>
      <c r="E123" s="13"/>
      <c r="F123" s="13"/>
    </row>
    <row r="124" spans="1:6" ht="14.25" customHeight="1" x14ac:dyDescent="0.25">
      <c r="A124" s="1">
        <v>42647</v>
      </c>
      <c r="B124" s="24" t="s">
        <v>256</v>
      </c>
      <c r="C124" s="3" t="s">
        <v>257</v>
      </c>
      <c r="D124" s="4">
        <v>135</v>
      </c>
      <c r="E124" s="13"/>
      <c r="F124" s="13"/>
    </row>
    <row r="125" spans="1:6" ht="14.25" customHeight="1" x14ac:dyDescent="0.25">
      <c r="D125" s="4">
        <v>0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D127" s="4">
        <v>0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222.43</v>
      </c>
    </row>
    <row r="138" spans="1:6" x14ac:dyDescent="0.25">
      <c r="A138" s="27"/>
      <c r="B138" s="4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42644</v>
      </c>
      <c r="C142" s="3" t="s">
        <v>21</v>
      </c>
      <c r="D142" s="4">
        <v>4386.88</v>
      </c>
    </row>
    <row r="143" spans="1:6" x14ac:dyDescent="0.25">
      <c r="C143" s="3" t="s">
        <v>5</v>
      </c>
      <c r="D143" s="4">
        <v>311.42</v>
      </c>
    </row>
    <row r="144" spans="1:6" x14ac:dyDescent="0.25">
      <c r="C144" s="3" t="s">
        <v>16</v>
      </c>
      <c r="D144" s="4">
        <v>-222.43</v>
      </c>
    </row>
    <row r="145" spans="1:4" x14ac:dyDescent="0.25">
      <c r="A145" s="1">
        <v>42674</v>
      </c>
      <c r="C145" s="3" t="s">
        <v>22</v>
      </c>
      <c r="D145" s="4">
        <f>SUM(D142:D144)</f>
        <v>4475.87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31:F32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7" ht="14.25" customHeight="1" x14ac:dyDescent="0.3">
      <c r="B1" s="86" t="s">
        <v>0</v>
      </c>
      <c r="C1" s="86"/>
      <c r="D1" s="87" t="s">
        <v>1</v>
      </c>
      <c r="E1" s="87"/>
      <c r="F1" s="87"/>
    </row>
    <row r="2" spans="1:7" ht="14.25" customHeight="1" x14ac:dyDescent="0.25">
      <c r="B2" s="86"/>
      <c r="C2" s="86"/>
      <c r="D2" s="88" t="s">
        <v>2</v>
      </c>
      <c r="E2" s="88"/>
      <c r="F2" s="88"/>
      <c r="G2" s="6"/>
    </row>
    <row r="3" spans="1:7" ht="15.75" x14ac:dyDescent="0.25">
      <c r="B3" s="86"/>
      <c r="C3" s="86"/>
      <c r="D3" s="7" t="s">
        <v>285</v>
      </c>
      <c r="E3" s="89">
        <v>2016</v>
      </c>
      <c r="F3" s="89"/>
    </row>
    <row r="4" spans="1:7" ht="14.25" customHeight="1" x14ac:dyDescent="0.25">
      <c r="B4" s="8"/>
      <c r="C4" s="8"/>
      <c r="D4" s="7"/>
      <c r="E4" s="9"/>
      <c r="F4" s="9"/>
    </row>
    <row r="5" spans="1:7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7" ht="14.25" customHeight="1" x14ac:dyDescent="0.5">
      <c r="A6" s="83"/>
      <c r="B6" s="83"/>
      <c r="C6" s="83"/>
      <c r="D6" s="83"/>
      <c r="E6" s="9"/>
      <c r="F6" s="9"/>
      <c r="G6" s="10"/>
    </row>
    <row r="7" spans="1:7" ht="14.25" customHeight="1" x14ac:dyDescent="0.5">
      <c r="A7" s="11"/>
      <c r="B7" s="12"/>
      <c r="C7" s="12"/>
      <c r="D7" s="12"/>
      <c r="E7" s="9"/>
      <c r="F7" s="9"/>
      <c r="G7" s="10"/>
    </row>
    <row r="8" spans="1:7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7" ht="15" customHeight="1" x14ac:dyDescent="0.25">
      <c r="A9" s="84"/>
      <c r="B9" s="84"/>
      <c r="C9" s="84"/>
      <c r="D9" s="84"/>
      <c r="E9" s="84"/>
      <c r="F9" s="84"/>
    </row>
    <row r="10" spans="1:7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7" ht="15" customHeight="1" x14ac:dyDescent="0.25">
      <c r="A11" s="1">
        <v>42678</v>
      </c>
      <c r="B11" s="24" t="s">
        <v>302</v>
      </c>
      <c r="C11" s="3" t="s">
        <v>303</v>
      </c>
      <c r="D11" s="4">
        <v>430</v>
      </c>
    </row>
    <row r="12" spans="1:7" x14ac:dyDescent="0.25">
      <c r="A12" s="1">
        <v>42678</v>
      </c>
      <c r="B12" s="24" t="s">
        <v>63</v>
      </c>
      <c r="C12" s="3" t="s">
        <v>304</v>
      </c>
      <c r="D12" s="4">
        <v>18</v>
      </c>
    </row>
    <row r="13" spans="1:7" x14ac:dyDescent="0.25">
      <c r="A13" s="1">
        <v>42678</v>
      </c>
      <c r="B13" s="24" t="s">
        <v>63</v>
      </c>
      <c r="C13" s="3" t="s">
        <v>305</v>
      </c>
      <c r="D13" s="4">
        <v>9</v>
      </c>
    </row>
    <row r="14" spans="1:7" x14ac:dyDescent="0.25">
      <c r="A14" s="1">
        <v>42678</v>
      </c>
      <c r="B14" s="82" t="s">
        <v>63</v>
      </c>
      <c r="C14" s="3" t="s">
        <v>306</v>
      </c>
      <c r="D14" s="4">
        <v>18</v>
      </c>
    </row>
    <row r="15" spans="1:7" x14ac:dyDescent="0.25">
      <c r="A15" s="1">
        <v>42682</v>
      </c>
      <c r="B15" s="82">
        <v>2017</v>
      </c>
      <c r="C15" s="3" t="s">
        <v>307</v>
      </c>
      <c r="D15" s="4">
        <v>20</v>
      </c>
    </row>
    <row r="16" spans="1:7" x14ac:dyDescent="0.25">
      <c r="A16" s="1">
        <v>42683</v>
      </c>
      <c r="B16" s="82" t="s">
        <v>63</v>
      </c>
      <c r="C16" s="3" t="s">
        <v>308</v>
      </c>
      <c r="D16" s="4">
        <v>25</v>
      </c>
    </row>
    <row r="17" spans="1:9" x14ac:dyDescent="0.25">
      <c r="A17" s="1">
        <v>42683</v>
      </c>
      <c r="B17" s="82" t="s">
        <v>63</v>
      </c>
      <c r="C17" s="3" t="s">
        <v>309</v>
      </c>
      <c r="D17" s="4">
        <v>7</v>
      </c>
    </row>
    <row r="18" spans="1:9" x14ac:dyDescent="0.25">
      <c r="A18" s="1">
        <v>42683</v>
      </c>
      <c r="B18" s="82" t="s">
        <v>302</v>
      </c>
      <c r="C18" s="3" t="s">
        <v>316</v>
      </c>
      <c r="D18" s="4">
        <v>30</v>
      </c>
    </row>
    <row r="19" spans="1:9" x14ac:dyDescent="0.25">
      <c r="A19" s="1">
        <v>42689</v>
      </c>
      <c r="B19" s="82" t="s">
        <v>193</v>
      </c>
      <c r="C19" s="3" t="s">
        <v>310</v>
      </c>
      <c r="D19" s="4">
        <v>18</v>
      </c>
    </row>
    <row r="20" spans="1:9" x14ac:dyDescent="0.25">
      <c r="A20" s="1">
        <v>42690</v>
      </c>
      <c r="B20" s="82" t="s">
        <v>63</v>
      </c>
      <c r="C20" s="3" t="s">
        <v>311</v>
      </c>
      <c r="D20" s="4">
        <v>21</v>
      </c>
    </row>
    <row r="21" spans="1:9" x14ac:dyDescent="0.25">
      <c r="A21" s="1">
        <v>42324</v>
      </c>
      <c r="B21" s="82" t="s">
        <v>63</v>
      </c>
      <c r="C21" s="3" t="s">
        <v>312</v>
      </c>
      <c r="D21" s="4">
        <v>8</v>
      </c>
    </row>
    <row r="22" spans="1:9" x14ac:dyDescent="0.25">
      <c r="A22" s="1">
        <v>42690</v>
      </c>
      <c r="B22" s="82" t="s">
        <v>302</v>
      </c>
      <c r="C22" s="3" t="s">
        <v>313</v>
      </c>
      <c r="D22" s="4">
        <v>10</v>
      </c>
      <c r="H22" s="1"/>
      <c r="I22" s="2"/>
    </row>
    <row r="23" spans="1:9" x14ac:dyDescent="0.25">
      <c r="A23" s="1">
        <v>42697</v>
      </c>
      <c r="B23" s="82" t="s">
        <v>63</v>
      </c>
      <c r="C23" s="3" t="s">
        <v>314</v>
      </c>
      <c r="D23" s="4">
        <v>21</v>
      </c>
      <c r="H23" s="1"/>
      <c r="I23" s="2"/>
    </row>
    <row r="24" spans="1:9" x14ac:dyDescent="0.25">
      <c r="A24" s="1">
        <v>42697</v>
      </c>
      <c r="B24" s="24" t="s">
        <v>63</v>
      </c>
      <c r="C24" s="3" t="s">
        <v>315</v>
      </c>
      <c r="D24" s="4">
        <v>8</v>
      </c>
      <c r="H24" s="1"/>
      <c r="I24" s="2"/>
    </row>
    <row r="25" spans="1:9" x14ac:dyDescent="0.25">
      <c r="A25" s="1">
        <v>42697</v>
      </c>
      <c r="B25" s="24" t="s">
        <v>302</v>
      </c>
      <c r="C25" s="3" t="s">
        <v>356</v>
      </c>
      <c r="D25" s="4">
        <v>20</v>
      </c>
      <c r="H25" s="1"/>
      <c r="I25" s="2"/>
    </row>
    <row r="26" spans="1:9" x14ac:dyDescent="0.25">
      <c r="A26" s="1">
        <v>43068</v>
      </c>
      <c r="B26" s="24" t="s">
        <v>302</v>
      </c>
      <c r="C26" s="3" t="s">
        <v>317</v>
      </c>
      <c r="D26" s="4">
        <v>10</v>
      </c>
      <c r="H26" s="1"/>
      <c r="I26" s="2"/>
    </row>
    <row r="27" spans="1:9" x14ac:dyDescent="0.25">
      <c r="A27" s="1">
        <v>42703</v>
      </c>
      <c r="B27" s="24" t="s">
        <v>302</v>
      </c>
      <c r="C27" s="3" t="s">
        <v>318</v>
      </c>
      <c r="D27" s="4">
        <v>10</v>
      </c>
      <c r="H27" s="1"/>
      <c r="I27" s="2"/>
    </row>
    <row r="28" spans="1:9" x14ac:dyDescent="0.25">
      <c r="C28" s="45"/>
      <c r="D28" s="46">
        <v>0</v>
      </c>
      <c r="H28" s="1"/>
      <c r="I28" s="2"/>
    </row>
    <row r="29" spans="1:9" x14ac:dyDescent="0.25">
      <c r="A29" s="18"/>
      <c r="B29" s="25"/>
      <c r="C29" s="20"/>
      <c r="D29" s="21">
        <v>0</v>
      </c>
      <c r="H29" s="1"/>
      <c r="I29" s="2"/>
    </row>
    <row r="30" spans="1:9" x14ac:dyDescent="0.25">
      <c r="D30" s="4">
        <f>SUM(D11:D29)</f>
        <v>683</v>
      </c>
      <c r="H30" s="1"/>
      <c r="I30" s="2"/>
    </row>
    <row r="31" spans="1:9" x14ac:dyDescent="0.25">
      <c r="A31" s="84" t="s">
        <v>16</v>
      </c>
      <c r="B31" s="84"/>
      <c r="C31" s="84"/>
      <c r="D31" s="84"/>
      <c r="E31" s="84"/>
      <c r="F31" s="84"/>
      <c r="H31" s="1"/>
      <c r="I31" s="2"/>
    </row>
    <row r="32" spans="1:9" ht="15" customHeight="1" x14ac:dyDescent="0.25">
      <c r="A32" s="84"/>
      <c r="B32" s="84"/>
      <c r="C32" s="84"/>
      <c r="D32" s="84"/>
      <c r="E32" s="84"/>
      <c r="F32" s="84"/>
    </row>
    <row r="33" spans="1:8" x14ac:dyDescent="0.25">
      <c r="A33" s="14" t="s">
        <v>6</v>
      </c>
      <c r="B33" s="42" t="s">
        <v>17</v>
      </c>
      <c r="C33" s="23" t="s">
        <v>7</v>
      </c>
      <c r="D33" s="15" t="s">
        <v>8</v>
      </c>
      <c r="E33" s="13"/>
      <c r="F33" s="13"/>
    </row>
    <row r="34" spans="1:8" x14ac:dyDescent="0.25">
      <c r="A34" s="1">
        <v>42696</v>
      </c>
      <c r="B34" s="24" t="s">
        <v>319</v>
      </c>
      <c r="C34" s="3" t="s">
        <v>320</v>
      </c>
      <c r="D34" s="4">
        <v>89.5</v>
      </c>
      <c r="E34" s="13"/>
      <c r="F34" s="13"/>
    </row>
    <row r="35" spans="1:8" x14ac:dyDescent="0.25">
      <c r="A35" s="1">
        <v>42696</v>
      </c>
      <c r="B35" s="24" t="s">
        <v>321</v>
      </c>
      <c r="C35" s="3" t="s">
        <v>322</v>
      </c>
      <c r="D35" s="4">
        <v>368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SUM(D34:D36)</f>
        <v>457.5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42644</v>
      </c>
      <c r="C41" s="3" t="s">
        <v>21</v>
      </c>
      <c r="D41" s="4">
        <v>3920.35</v>
      </c>
    </row>
    <row r="42" spans="1:8" x14ac:dyDescent="0.25">
      <c r="C42" s="3" t="s">
        <v>5</v>
      </c>
      <c r="D42" s="4">
        <v>683</v>
      </c>
    </row>
    <row r="43" spans="1:8" x14ac:dyDescent="0.25">
      <c r="C43" s="3" t="s">
        <v>16</v>
      </c>
      <c r="D43" s="4">
        <v>-457.5</v>
      </c>
    </row>
    <row r="44" spans="1:8" x14ac:dyDescent="0.25">
      <c r="A44" s="1">
        <v>42674</v>
      </c>
      <c r="C44" s="3" t="s">
        <v>22</v>
      </c>
      <c r="D44" s="4">
        <f>SUM(D41:D43)</f>
        <v>4145.8500000000004</v>
      </c>
    </row>
    <row r="47" spans="1:8" ht="15.75" thickBot="1" x14ac:dyDescent="0.3">
      <c r="A47" s="27"/>
      <c r="B47" s="48"/>
      <c r="C47" s="29"/>
      <c r="D47" s="30"/>
      <c r="E47" s="31"/>
      <c r="F47" s="31"/>
      <c r="H47" s="17"/>
    </row>
    <row r="48" spans="1:8" ht="15.75" thickTop="1" x14ac:dyDescent="0.25">
      <c r="C48" s="5"/>
      <c r="D48" s="5"/>
      <c r="H48" s="17"/>
    </row>
    <row r="49" spans="1:9" x14ac:dyDescent="0.25"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285</v>
      </c>
      <c r="E52" s="89">
        <v>2016</v>
      </c>
      <c r="F52" s="89"/>
      <c r="H52" s="17"/>
      <c r="I52" s="2"/>
    </row>
    <row r="53" spans="1:9" x14ac:dyDescent="0.25">
      <c r="C53" s="5"/>
      <c r="D53" s="5"/>
      <c r="H53" s="17"/>
      <c r="I53" s="2"/>
    </row>
    <row r="54" spans="1:9" x14ac:dyDescent="0.25"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42644</v>
      </c>
      <c r="C72" s="3" t="s">
        <v>26</v>
      </c>
      <c r="D72" s="4">
        <v>2047.96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42674</v>
      </c>
      <c r="C75" s="3" t="s">
        <v>27</v>
      </c>
      <c r="D75" s="4">
        <f>SUM(D72:D74)</f>
        <v>2048.13</v>
      </c>
    </row>
    <row r="76" spans="1:6" ht="15.75" thickBot="1" x14ac:dyDescent="0.3">
      <c r="A76" s="27"/>
      <c r="B76" s="48"/>
      <c r="C76" s="29"/>
      <c r="D76" s="30"/>
      <c r="E76" s="31"/>
      <c r="F76" s="31"/>
    </row>
    <row r="77" spans="1:6" ht="15.75" thickTop="1" x14ac:dyDescent="0.25">
      <c r="C77" s="5"/>
      <c r="D77" s="5"/>
    </row>
    <row r="78" spans="1:6" x14ac:dyDescent="0.25">
      <c r="C78" s="5"/>
      <c r="D78" s="5"/>
    </row>
    <row r="79" spans="1:6" x14ac:dyDescent="0.25">
      <c r="C79" s="5"/>
      <c r="D79" s="5"/>
    </row>
    <row r="80" spans="1:6" x14ac:dyDescent="0.25">
      <c r="C80" s="5"/>
      <c r="D80" s="5"/>
    </row>
    <row r="81" spans="3:9" x14ac:dyDescent="0.25">
      <c r="C81" s="5"/>
      <c r="D81" s="5"/>
    </row>
    <row r="82" spans="3:9" x14ac:dyDescent="0.25">
      <c r="C82" s="5"/>
      <c r="D82" s="5"/>
      <c r="H82" s="1"/>
      <c r="I82" s="2"/>
    </row>
    <row r="83" spans="3:9" x14ac:dyDescent="0.25">
      <c r="C83" s="5"/>
      <c r="D83" s="5"/>
    </row>
    <row r="84" spans="3:9" ht="13.7" customHeight="1" x14ac:dyDescent="0.25">
      <c r="C84" s="5"/>
      <c r="D84" s="5"/>
    </row>
    <row r="85" spans="3:9" ht="13.7" customHeight="1" x14ac:dyDescent="0.25">
      <c r="C85" s="5"/>
      <c r="D85" s="5"/>
    </row>
    <row r="86" spans="3:9" ht="13.7" customHeight="1" x14ac:dyDescent="0.25">
      <c r="C86" s="5"/>
      <c r="D86" s="5"/>
    </row>
    <row r="87" spans="3:9" ht="13.7" customHeight="1" x14ac:dyDescent="0.25">
      <c r="C87" s="5"/>
      <c r="D87" s="5"/>
    </row>
    <row r="88" spans="3:9" ht="13.7" customHeight="1" x14ac:dyDescent="0.25">
      <c r="C88" s="5"/>
      <c r="D88" s="5"/>
    </row>
    <row r="89" spans="3:9" ht="13.7" customHeight="1" x14ac:dyDescent="0.25">
      <c r="C89" s="5"/>
      <c r="D89" s="5"/>
    </row>
    <row r="90" spans="3:9" ht="13.7" customHeight="1" x14ac:dyDescent="0.25">
      <c r="C90" s="5"/>
      <c r="D90" s="7"/>
    </row>
    <row r="91" spans="3:9" ht="13.7" customHeight="1" x14ac:dyDescent="0.25"/>
    <row r="92" spans="3:9" x14ac:dyDescent="0.25">
      <c r="C92" s="5"/>
      <c r="D92" s="5"/>
    </row>
    <row r="93" spans="3:9" x14ac:dyDescent="0.25">
      <c r="C93" s="5"/>
      <c r="D93" s="5"/>
    </row>
    <row r="94" spans="3:9" x14ac:dyDescent="0.25">
      <c r="C94" s="5"/>
      <c r="D94" s="5"/>
    </row>
    <row r="95" spans="3:9" ht="13.7" customHeight="1" x14ac:dyDescent="0.25">
      <c r="C95" s="5"/>
      <c r="D95" s="5"/>
    </row>
    <row r="96" spans="3:9" ht="13.7" customHeight="1" x14ac:dyDescent="0.25">
      <c r="C96" s="5"/>
      <c r="D96" s="5"/>
    </row>
    <row r="97" spans="1:6" ht="13.7" customHeight="1" x14ac:dyDescent="0.25">
      <c r="C97" s="5"/>
      <c r="D97" s="5"/>
    </row>
    <row r="98" spans="1:6" ht="13.7" customHeight="1" x14ac:dyDescent="0.25"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285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42690</v>
      </c>
      <c r="B107" s="82" t="s">
        <v>83</v>
      </c>
      <c r="C107" t="s">
        <v>287</v>
      </c>
      <c r="D107" s="4">
        <v>40</v>
      </c>
      <c r="E107" s="13"/>
      <c r="F107" s="13"/>
    </row>
    <row r="108" spans="1:6" x14ac:dyDescent="0.25">
      <c r="A108" s="49">
        <v>42690</v>
      </c>
      <c r="B108" s="82" t="s">
        <v>83</v>
      </c>
      <c r="C108" t="s">
        <v>288</v>
      </c>
      <c r="D108" s="4">
        <v>75</v>
      </c>
      <c r="E108" s="13"/>
      <c r="F108" s="13"/>
    </row>
    <row r="109" spans="1:6" ht="14.25" customHeight="1" x14ac:dyDescent="0.25">
      <c r="A109" s="1">
        <v>42703</v>
      </c>
      <c r="B109" s="24" t="s">
        <v>83</v>
      </c>
      <c r="C109" s="3" t="s">
        <v>289</v>
      </c>
      <c r="D109" s="4">
        <v>100</v>
      </c>
      <c r="E109" s="13"/>
      <c r="F109" s="13"/>
    </row>
    <row r="110" spans="1:6" ht="14.25" customHeight="1" x14ac:dyDescent="0.25">
      <c r="A110" s="1">
        <v>42703</v>
      </c>
      <c r="C110" s="3" t="s">
        <v>290</v>
      </c>
      <c r="D110" s="4">
        <v>11.25</v>
      </c>
      <c r="E110" s="13"/>
      <c r="F110" s="13"/>
    </row>
    <row r="111" spans="1:6" ht="14.25" customHeight="1" x14ac:dyDescent="0.25">
      <c r="A111" s="1">
        <v>42703</v>
      </c>
      <c r="B111" s="24" t="s">
        <v>83</v>
      </c>
      <c r="C111" s="50" t="s">
        <v>291</v>
      </c>
      <c r="D111" s="4">
        <v>100</v>
      </c>
      <c r="E111" s="13"/>
      <c r="F111" s="13"/>
    </row>
    <row r="112" spans="1:6" ht="14.25" customHeight="1" x14ac:dyDescent="0.25">
      <c r="A112" s="1">
        <v>43056</v>
      </c>
      <c r="B112" s="24" t="s">
        <v>184</v>
      </c>
      <c r="C112" s="3" t="s">
        <v>24</v>
      </c>
      <c r="D112" s="4">
        <v>0.19</v>
      </c>
      <c r="E112" s="13"/>
      <c r="F112" s="13"/>
    </row>
    <row r="113" spans="1:6" ht="14.25" customHeight="1" x14ac:dyDescent="0.25">
      <c r="D113" s="4">
        <v>0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326.44</v>
      </c>
    </row>
    <row r="117" spans="1:6" ht="14.25" customHeight="1" x14ac:dyDescent="0.25">
      <c r="C117" s="5"/>
      <c r="D117" s="5"/>
    </row>
    <row r="118" spans="1:6" ht="14.25" customHeight="1" x14ac:dyDescent="0.25"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42696</v>
      </c>
      <c r="B122" s="24">
        <v>2533</v>
      </c>
      <c r="C122" s="3" t="s">
        <v>292</v>
      </c>
      <c r="D122" s="4">
        <v>12.47</v>
      </c>
      <c r="E122" s="13"/>
      <c r="F122" s="13"/>
    </row>
    <row r="123" spans="1:6" ht="14.25" customHeight="1" x14ac:dyDescent="0.25">
      <c r="A123" s="1">
        <v>42696</v>
      </c>
      <c r="B123" s="24" t="s">
        <v>293</v>
      </c>
      <c r="C123" s="3" t="s">
        <v>294</v>
      </c>
      <c r="D123" s="4">
        <v>55</v>
      </c>
      <c r="E123" s="13"/>
      <c r="F123" s="13"/>
    </row>
    <row r="124" spans="1:6" ht="14.25" customHeight="1" x14ac:dyDescent="0.25">
      <c r="A124" s="1">
        <v>42696</v>
      </c>
      <c r="B124" s="24" t="s">
        <v>295</v>
      </c>
      <c r="C124" s="3" t="s">
        <v>296</v>
      </c>
      <c r="D124" s="4">
        <v>55</v>
      </c>
      <c r="E124" s="13"/>
      <c r="F124" s="13"/>
    </row>
    <row r="125" spans="1:6" ht="14.25" customHeight="1" x14ac:dyDescent="0.25">
      <c r="A125" s="1">
        <v>42696</v>
      </c>
      <c r="B125" s="24" t="s">
        <v>297</v>
      </c>
      <c r="C125" s="3" t="s">
        <v>298</v>
      </c>
      <c r="D125" s="4">
        <v>55</v>
      </c>
      <c r="E125" s="13"/>
      <c r="F125" s="13"/>
    </row>
    <row r="126" spans="1:6" ht="14.25" customHeight="1" x14ac:dyDescent="0.25">
      <c r="A126" s="1">
        <v>42696</v>
      </c>
      <c r="B126" s="24">
        <v>2538</v>
      </c>
      <c r="C126" s="3" t="s">
        <v>299</v>
      </c>
      <c r="D126" s="4">
        <v>55</v>
      </c>
      <c r="E126" s="13"/>
      <c r="F126" s="13"/>
    </row>
    <row r="127" spans="1:6" ht="14.25" customHeight="1" x14ac:dyDescent="0.25">
      <c r="A127" s="1">
        <v>42703</v>
      </c>
      <c r="B127" s="24" t="s">
        <v>300</v>
      </c>
      <c r="C127" s="3" t="s">
        <v>301</v>
      </c>
      <c r="D127" s="4">
        <v>6.47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D131" s="4">
        <v>0</v>
      </c>
    </row>
    <row r="132" spans="1:6" ht="14.25" customHeight="1" x14ac:dyDescent="0.25"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238.94</v>
      </c>
    </row>
    <row r="138" spans="1:6" ht="15.75" thickBot="1" x14ac:dyDescent="0.3">
      <c r="A138" s="27"/>
      <c r="B138" s="48"/>
      <c r="C138" s="29"/>
      <c r="D138" s="30"/>
      <c r="E138" s="31"/>
      <c r="F138" s="31"/>
    </row>
    <row r="139" spans="1:6" ht="15.75" thickTop="1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42675</v>
      </c>
      <c r="C142" s="3" t="s">
        <v>21</v>
      </c>
      <c r="D142" s="4">
        <v>4475.87</v>
      </c>
    </row>
    <row r="143" spans="1:6" x14ac:dyDescent="0.25">
      <c r="C143" s="3" t="s">
        <v>5</v>
      </c>
      <c r="D143" s="4">
        <v>326.44</v>
      </c>
    </row>
    <row r="144" spans="1:6" x14ac:dyDescent="0.25">
      <c r="C144" s="3" t="s">
        <v>16</v>
      </c>
      <c r="D144" s="4">
        <v>-238.94</v>
      </c>
    </row>
    <row r="145" spans="1:4" x14ac:dyDescent="0.25">
      <c r="A145" s="1">
        <v>42704</v>
      </c>
      <c r="C145" s="3" t="s">
        <v>22</v>
      </c>
      <c r="D145" s="4">
        <f>SUM(D142:D144)</f>
        <v>4563.37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31:F32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7" ht="14.25" customHeight="1" x14ac:dyDescent="0.3">
      <c r="B1" s="86" t="s">
        <v>0</v>
      </c>
      <c r="C1" s="86"/>
      <c r="D1" s="87" t="s">
        <v>1</v>
      </c>
      <c r="E1" s="87"/>
      <c r="F1" s="87"/>
    </row>
    <row r="2" spans="1:7" ht="14.25" customHeight="1" x14ac:dyDescent="0.25">
      <c r="B2" s="86"/>
      <c r="C2" s="86"/>
      <c r="D2" s="88" t="s">
        <v>2</v>
      </c>
      <c r="E2" s="88"/>
      <c r="F2" s="88"/>
      <c r="G2" s="6"/>
    </row>
    <row r="3" spans="1:7" ht="15.75" x14ac:dyDescent="0.25">
      <c r="B3" s="86"/>
      <c r="C3" s="86"/>
      <c r="D3" s="7" t="s">
        <v>286</v>
      </c>
      <c r="E3" s="89">
        <v>2016</v>
      </c>
      <c r="F3" s="89"/>
    </row>
    <row r="4" spans="1:7" ht="14.25" customHeight="1" x14ac:dyDescent="0.25">
      <c r="B4" s="8"/>
      <c r="C4" s="8"/>
      <c r="D4" s="7"/>
      <c r="E4" s="9"/>
      <c r="F4" s="9"/>
    </row>
    <row r="5" spans="1:7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7" ht="14.25" customHeight="1" x14ac:dyDescent="0.5">
      <c r="A6" s="83"/>
      <c r="B6" s="83"/>
      <c r="C6" s="83"/>
      <c r="D6" s="83"/>
      <c r="E6" s="9"/>
      <c r="F6" s="9"/>
      <c r="G6" s="10"/>
    </row>
    <row r="7" spans="1:7" ht="14.25" customHeight="1" x14ac:dyDescent="0.5">
      <c r="A7" s="11"/>
      <c r="B7" s="12"/>
      <c r="C7" s="12"/>
      <c r="D7" s="12"/>
      <c r="E7" s="9"/>
      <c r="F7" s="9"/>
      <c r="G7" s="10"/>
    </row>
    <row r="8" spans="1:7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7" ht="15" customHeight="1" x14ac:dyDescent="0.25">
      <c r="A9" s="84"/>
      <c r="B9" s="84"/>
      <c r="C9" s="84"/>
      <c r="D9" s="84"/>
      <c r="E9" s="84"/>
      <c r="F9" s="84"/>
    </row>
    <row r="10" spans="1:7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7" ht="15" customHeight="1" x14ac:dyDescent="0.25">
      <c r="A11" s="1">
        <v>42710</v>
      </c>
      <c r="B11" s="24" t="s">
        <v>193</v>
      </c>
      <c r="C11" s="3" t="s">
        <v>323</v>
      </c>
      <c r="D11" s="4">
        <v>15</v>
      </c>
    </row>
    <row r="12" spans="1:7" x14ac:dyDescent="0.25">
      <c r="A12" s="1">
        <v>42710</v>
      </c>
      <c r="B12" s="24" t="s">
        <v>302</v>
      </c>
      <c r="C12" s="3" t="s">
        <v>324</v>
      </c>
      <c r="D12" s="4">
        <v>20</v>
      </c>
    </row>
    <row r="13" spans="1:7" x14ac:dyDescent="0.25">
      <c r="A13" s="1">
        <v>42710</v>
      </c>
      <c r="B13" s="24" t="s">
        <v>63</v>
      </c>
      <c r="C13" s="3" t="s">
        <v>325</v>
      </c>
      <c r="D13" s="4">
        <v>21</v>
      </c>
    </row>
    <row r="14" spans="1:7" x14ac:dyDescent="0.25">
      <c r="A14" s="1">
        <v>42710</v>
      </c>
      <c r="B14" s="82" t="s">
        <v>63</v>
      </c>
      <c r="C14" s="3" t="s">
        <v>326</v>
      </c>
      <c r="D14" s="4">
        <v>5</v>
      </c>
    </row>
    <row r="15" spans="1:7" x14ac:dyDescent="0.25">
      <c r="A15" s="1">
        <v>42712</v>
      </c>
      <c r="B15" s="82">
        <v>2017</v>
      </c>
      <c r="C15" s="3" t="s">
        <v>327</v>
      </c>
      <c r="D15" s="4">
        <v>10</v>
      </c>
    </row>
    <row r="16" spans="1:7" x14ac:dyDescent="0.25">
      <c r="A16" s="1">
        <v>42713</v>
      </c>
      <c r="B16" s="82" t="s">
        <v>264</v>
      </c>
      <c r="C16" s="3" t="s">
        <v>328</v>
      </c>
      <c r="D16" s="4">
        <v>627</v>
      </c>
    </row>
    <row r="17" spans="1:9" x14ac:dyDescent="0.25">
      <c r="A17" s="1">
        <v>42723</v>
      </c>
      <c r="B17" s="82" t="s">
        <v>63</v>
      </c>
      <c r="C17" s="3" t="s">
        <v>329</v>
      </c>
      <c r="D17" s="4">
        <v>21</v>
      </c>
    </row>
    <row r="18" spans="1:9" x14ac:dyDescent="0.25">
      <c r="A18" s="1">
        <v>42723</v>
      </c>
      <c r="B18" s="82" t="s">
        <v>63</v>
      </c>
      <c r="C18" s="3" t="s">
        <v>330</v>
      </c>
      <c r="D18" s="4">
        <v>8</v>
      </c>
    </row>
    <row r="19" spans="1:9" x14ac:dyDescent="0.25">
      <c r="A19" s="1">
        <v>42723</v>
      </c>
      <c r="B19" s="82" t="s">
        <v>302</v>
      </c>
      <c r="C19" s="3" t="s">
        <v>333</v>
      </c>
      <c r="D19" s="4">
        <v>10</v>
      </c>
    </row>
    <row r="20" spans="1:9" x14ac:dyDescent="0.25">
      <c r="A20" s="1">
        <v>42725</v>
      </c>
      <c r="B20" s="82" t="s">
        <v>63</v>
      </c>
      <c r="C20" s="3" t="s">
        <v>331</v>
      </c>
      <c r="D20" s="4">
        <v>16</v>
      </c>
    </row>
    <row r="21" spans="1:9" x14ac:dyDescent="0.25">
      <c r="A21" s="1">
        <v>42725</v>
      </c>
      <c r="B21" s="82" t="s">
        <v>63</v>
      </c>
      <c r="C21" s="3" t="s">
        <v>332</v>
      </c>
      <c r="D21" s="4">
        <v>5</v>
      </c>
    </row>
    <row r="22" spans="1:9" x14ac:dyDescent="0.25">
      <c r="A22" s="1">
        <v>42725</v>
      </c>
      <c r="B22" s="82" t="s">
        <v>302</v>
      </c>
      <c r="C22" s="3" t="s">
        <v>334</v>
      </c>
    </row>
    <row r="23" spans="1:9" x14ac:dyDescent="0.25">
      <c r="B23" s="82"/>
      <c r="C23" s="3" t="s">
        <v>335</v>
      </c>
      <c r="D23" s="4">
        <v>40</v>
      </c>
      <c r="H23" s="1"/>
      <c r="I23" s="2"/>
    </row>
    <row r="24" spans="1:9" x14ac:dyDescent="0.25">
      <c r="D24" s="4">
        <v>0</v>
      </c>
      <c r="H24" s="1"/>
      <c r="I24" s="2"/>
    </row>
    <row r="25" spans="1:9" x14ac:dyDescent="0.25">
      <c r="A25" s="1">
        <v>42735</v>
      </c>
      <c r="B25" s="24" t="s">
        <v>85</v>
      </c>
      <c r="C25" s="3" t="s">
        <v>354</v>
      </c>
      <c r="D25" s="4">
        <v>32</v>
      </c>
      <c r="H25" s="1"/>
      <c r="I25" s="2"/>
    </row>
    <row r="26" spans="1:9" x14ac:dyDescent="0.25">
      <c r="A26" s="1">
        <v>42735</v>
      </c>
      <c r="B26" s="24" t="s">
        <v>85</v>
      </c>
      <c r="C26" s="3" t="s">
        <v>355</v>
      </c>
      <c r="D26" s="4">
        <v>10</v>
      </c>
      <c r="H26" s="1"/>
      <c r="I26" s="2"/>
    </row>
    <row r="27" spans="1:9" x14ac:dyDescent="0.25">
      <c r="D27" s="4">
        <v>0</v>
      </c>
      <c r="H27" s="1"/>
      <c r="I27" s="2"/>
    </row>
    <row r="28" spans="1:9" x14ac:dyDescent="0.25">
      <c r="C28" s="45"/>
      <c r="D28" s="46">
        <v>0</v>
      </c>
      <c r="H28" s="1"/>
      <c r="I28" s="2"/>
    </row>
    <row r="29" spans="1:9" x14ac:dyDescent="0.25">
      <c r="A29" s="18"/>
      <c r="B29" s="25"/>
      <c r="C29" s="20"/>
      <c r="D29" s="21">
        <v>0</v>
      </c>
      <c r="H29" s="1"/>
      <c r="I29" s="2"/>
    </row>
    <row r="30" spans="1:9" x14ac:dyDescent="0.25">
      <c r="D30" s="4">
        <f>SUM(D11:D29)</f>
        <v>840</v>
      </c>
      <c r="H30" s="1"/>
      <c r="I30" s="2"/>
    </row>
    <row r="31" spans="1:9" x14ac:dyDescent="0.25">
      <c r="A31" s="84" t="s">
        <v>16</v>
      </c>
      <c r="B31" s="84"/>
      <c r="C31" s="84"/>
      <c r="D31" s="84"/>
      <c r="E31" s="84"/>
      <c r="F31" s="84"/>
      <c r="H31" s="1"/>
      <c r="I31" s="2"/>
    </row>
    <row r="32" spans="1:9" ht="15" customHeight="1" x14ac:dyDescent="0.25">
      <c r="A32" s="84"/>
      <c r="B32" s="84"/>
      <c r="C32" s="84"/>
      <c r="D32" s="84"/>
      <c r="E32" s="84"/>
      <c r="F32" s="84"/>
    </row>
    <row r="33" spans="1:8" x14ac:dyDescent="0.25">
      <c r="A33" s="14" t="s">
        <v>6</v>
      </c>
      <c r="B33" s="42" t="s">
        <v>17</v>
      </c>
      <c r="C33" s="23" t="s">
        <v>7</v>
      </c>
      <c r="D33" s="15" t="s">
        <v>8</v>
      </c>
      <c r="E33" s="13"/>
      <c r="F33" s="13"/>
    </row>
    <row r="34" spans="1:8" x14ac:dyDescent="0.25">
      <c r="A34" s="1">
        <v>42712</v>
      </c>
      <c r="B34" s="24" t="s">
        <v>336</v>
      </c>
      <c r="C34" s="3" t="s">
        <v>337</v>
      </c>
      <c r="D34" s="4">
        <v>1232.02</v>
      </c>
      <c r="E34" s="13"/>
      <c r="F34" s="13"/>
    </row>
    <row r="35" spans="1:8" x14ac:dyDescent="0.25">
      <c r="A35" s="1">
        <v>42712</v>
      </c>
      <c r="B35" s="24" t="s">
        <v>338</v>
      </c>
      <c r="C35" s="3" t="s">
        <v>357</v>
      </c>
      <c r="D35" s="4">
        <v>68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SUM(D34:D36)</f>
        <v>1300.02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42705</v>
      </c>
      <c r="C41" s="3" t="s">
        <v>21</v>
      </c>
      <c r="D41" s="4">
        <v>4145.8500000000004</v>
      </c>
    </row>
    <row r="42" spans="1:8" x14ac:dyDescent="0.25">
      <c r="C42" s="3" t="s">
        <v>5</v>
      </c>
      <c r="D42" s="4">
        <v>840</v>
      </c>
    </row>
    <row r="43" spans="1:8" x14ac:dyDescent="0.25">
      <c r="C43" s="3" t="s">
        <v>16</v>
      </c>
      <c r="D43" s="4">
        <v>-1300.02</v>
      </c>
    </row>
    <row r="44" spans="1:8" x14ac:dyDescent="0.25">
      <c r="A44" s="1">
        <v>42735</v>
      </c>
      <c r="C44" s="3" t="s">
        <v>22</v>
      </c>
      <c r="D44" s="4">
        <f>SUM(D41:D43)</f>
        <v>3685.8300000000004</v>
      </c>
    </row>
    <row r="47" spans="1:8" ht="15.75" thickBot="1" x14ac:dyDescent="0.3">
      <c r="A47" s="27"/>
      <c r="B47" s="48"/>
      <c r="C47" s="29"/>
      <c r="D47" s="30"/>
      <c r="E47" s="31"/>
      <c r="F47" s="31"/>
      <c r="H47" s="17"/>
    </row>
    <row r="48" spans="1:8" ht="15.75" thickTop="1" x14ac:dyDescent="0.25">
      <c r="C48" s="5"/>
      <c r="D48" s="5"/>
      <c r="H48" s="17"/>
    </row>
    <row r="49" spans="1:9" x14ac:dyDescent="0.25"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286</v>
      </c>
      <c r="E52" s="89">
        <v>2016</v>
      </c>
      <c r="F52" s="89"/>
      <c r="H52" s="17"/>
      <c r="I52" s="2"/>
    </row>
    <row r="53" spans="1:9" x14ac:dyDescent="0.25">
      <c r="C53" s="5"/>
      <c r="D53" s="5"/>
      <c r="H53" s="17"/>
      <c r="I53" s="2"/>
    </row>
    <row r="54" spans="1:9" x14ac:dyDescent="0.25"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42705</v>
      </c>
      <c r="C72" s="3" t="s">
        <v>26</v>
      </c>
      <c r="D72" s="4">
        <v>2048.13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42735</v>
      </c>
      <c r="C75" s="3" t="s">
        <v>27</v>
      </c>
      <c r="D75" s="4">
        <f>SUM(D72:D74)</f>
        <v>2048.3000000000002</v>
      </c>
    </row>
    <row r="76" spans="1:6" ht="15.75" thickBot="1" x14ac:dyDescent="0.3">
      <c r="A76" s="27"/>
      <c r="B76" s="48"/>
      <c r="C76" s="29"/>
      <c r="D76" s="30"/>
      <c r="E76" s="31"/>
      <c r="F76" s="31"/>
    </row>
    <row r="77" spans="1:6" ht="15.75" thickTop="1" x14ac:dyDescent="0.25">
      <c r="C77" s="5"/>
      <c r="D77" s="5"/>
    </row>
    <row r="78" spans="1:6" x14ac:dyDescent="0.25">
      <c r="C78" s="5"/>
      <c r="D78" s="5"/>
    </row>
    <row r="79" spans="1:6" x14ac:dyDescent="0.25">
      <c r="C79" s="5"/>
      <c r="D79" s="5"/>
    </row>
    <row r="80" spans="1:6" x14ac:dyDescent="0.25">
      <c r="C80" s="5"/>
      <c r="D80" s="5"/>
    </row>
    <row r="81" spans="3:9" x14ac:dyDescent="0.25">
      <c r="C81" s="5"/>
      <c r="D81" s="5"/>
    </row>
    <row r="82" spans="3:9" x14ac:dyDescent="0.25">
      <c r="C82" s="5"/>
      <c r="D82" s="5"/>
      <c r="H82" s="1"/>
      <c r="I82" s="2"/>
    </row>
    <row r="83" spans="3:9" x14ac:dyDescent="0.25">
      <c r="C83" s="5"/>
      <c r="D83" s="5"/>
    </row>
    <row r="84" spans="3:9" ht="13.7" customHeight="1" x14ac:dyDescent="0.25">
      <c r="C84" s="5"/>
      <c r="D84" s="5"/>
    </row>
    <row r="85" spans="3:9" ht="13.7" customHeight="1" x14ac:dyDescent="0.25">
      <c r="C85" s="5"/>
      <c r="D85" s="5"/>
    </row>
    <row r="86" spans="3:9" ht="13.7" customHeight="1" x14ac:dyDescent="0.25">
      <c r="C86" s="5"/>
      <c r="D86" s="5"/>
    </row>
    <row r="87" spans="3:9" ht="13.7" customHeight="1" x14ac:dyDescent="0.25">
      <c r="C87" s="5"/>
      <c r="D87" s="5"/>
    </row>
    <row r="88" spans="3:9" ht="13.7" customHeight="1" x14ac:dyDescent="0.25">
      <c r="C88" s="5"/>
      <c r="D88" s="5"/>
    </row>
    <row r="89" spans="3:9" ht="13.7" customHeight="1" x14ac:dyDescent="0.25">
      <c r="C89" s="5"/>
      <c r="D89" s="5"/>
    </row>
    <row r="90" spans="3:9" ht="13.7" customHeight="1" x14ac:dyDescent="0.25">
      <c r="C90" s="5"/>
      <c r="D90" s="7"/>
    </row>
    <row r="91" spans="3:9" ht="13.7" customHeight="1" x14ac:dyDescent="0.25"/>
    <row r="92" spans="3:9" x14ac:dyDescent="0.25">
      <c r="C92" s="5"/>
      <c r="D92" s="5"/>
    </row>
    <row r="93" spans="3:9" x14ac:dyDescent="0.25">
      <c r="C93" s="5"/>
      <c r="D93" s="5"/>
    </row>
    <row r="94" spans="3:9" x14ac:dyDescent="0.25">
      <c r="C94" s="5"/>
      <c r="D94" s="5"/>
    </row>
    <row r="95" spans="3:9" ht="13.7" customHeight="1" x14ac:dyDescent="0.25">
      <c r="C95" s="5"/>
      <c r="D95" s="5"/>
    </row>
    <row r="96" spans="3:9" ht="13.7" customHeight="1" x14ac:dyDescent="0.25">
      <c r="C96" s="5"/>
      <c r="D96" s="5"/>
    </row>
    <row r="97" spans="1:6" ht="13.7" customHeight="1" x14ac:dyDescent="0.25">
      <c r="C97" s="5"/>
      <c r="D97" s="5"/>
    </row>
    <row r="98" spans="1:6" ht="13.7" customHeight="1" x14ac:dyDescent="0.25"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286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42712</v>
      </c>
      <c r="B107" s="82" t="s">
        <v>264</v>
      </c>
      <c r="C107" t="s">
        <v>221</v>
      </c>
      <c r="D107" s="4">
        <v>4</v>
      </c>
      <c r="E107" s="13"/>
      <c r="F107" s="13"/>
    </row>
    <row r="108" spans="1:6" x14ac:dyDescent="0.25">
      <c r="A108" s="49">
        <v>42712</v>
      </c>
      <c r="B108" s="82" t="s">
        <v>83</v>
      </c>
      <c r="C108" t="s">
        <v>339</v>
      </c>
      <c r="D108" s="4">
        <v>125</v>
      </c>
      <c r="E108" s="13"/>
      <c r="F108" s="13"/>
    </row>
    <row r="109" spans="1:6" ht="14.25" customHeight="1" x14ac:dyDescent="0.25">
      <c r="A109" s="1">
        <v>42723</v>
      </c>
      <c r="B109" s="24" t="s">
        <v>83</v>
      </c>
      <c r="C109" s="3" t="s">
        <v>340</v>
      </c>
      <c r="D109" s="4">
        <v>500</v>
      </c>
      <c r="E109" s="13"/>
      <c r="F109" s="13"/>
    </row>
    <row r="110" spans="1:6" ht="14.25" customHeight="1" x14ac:dyDescent="0.25">
      <c r="A110" s="1">
        <v>42725</v>
      </c>
      <c r="B110" s="24" t="s">
        <v>83</v>
      </c>
      <c r="C110" s="3" t="s">
        <v>341</v>
      </c>
      <c r="D110" s="4">
        <v>100</v>
      </c>
      <c r="E110" s="13"/>
      <c r="F110" s="13"/>
    </row>
    <row r="111" spans="1:6" ht="14.25" customHeight="1" x14ac:dyDescent="0.25">
      <c r="A111" s="1">
        <v>43084</v>
      </c>
      <c r="B111" s="24" t="s">
        <v>184</v>
      </c>
      <c r="C111" s="50" t="s">
        <v>24</v>
      </c>
      <c r="D111" s="4">
        <v>0.18</v>
      </c>
      <c r="E111" s="13"/>
      <c r="F111" s="13"/>
    </row>
    <row r="112" spans="1:6" ht="14.25" customHeight="1" x14ac:dyDescent="0.25">
      <c r="D112" s="4">
        <v>0</v>
      </c>
      <c r="E112" s="13"/>
      <c r="F112" s="13"/>
    </row>
    <row r="113" spans="1:6" ht="14.25" customHeight="1" x14ac:dyDescent="0.25">
      <c r="D113" s="4">
        <v>0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729.18</v>
      </c>
    </row>
    <row r="117" spans="1:6" ht="14.25" customHeight="1" x14ac:dyDescent="0.25">
      <c r="C117" s="5"/>
      <c r="D117" s="5"/>
    </row>
    <row r="118" spans="1:6" ht="14.25" customHeight="1" x14ac:dyDescent="0.25"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42710</v>
      </c>
      <c r="B122" s="24" t="s">
        <v>342</v>
      </c>
      <c r="C122" s="3" t="s">
        <v>343</v>
      </c>
      <c r="D122" s="4">
        <v>11.23</v>
      </c>
      <c r="E122" s="13"/>
      <c r="F122" s="13"/>
    </row>
    <row r="123" spans="1:6" ht="14.25" customHeight="1" x14ac:dyDescent="0.25">
      <c r="A123" s="1">
        <v>42710</v>
      </c>
      <c r="B123" s="24" t="s">
        <v>344</v>
      </c>
      <c r="C123" s="3" t="s">
        <v>345</v>
      </c>
      <c r="D123" s="4">
        <v>85.43</v>
      </c>
      <c r="E123" s="13"/>
      <c r="F123" s="13"/>
    </row>
    <row r="124" spans="1:6" ht="14.25" customHeight="1" x14ac:dyDescent="0.25">
      <c r="A124" s="1">
        <v>42710</v>
      </c>
      <c r="B124" s="24" t="s">
        <v>346</v>
      </c>
      <c r="C124" s="3" t="s">
        <v>347</v>
      </c>
      <c r="D124" s="4">
        <v>64</v>
      </c>
      <c r="E124" s="13"/>
      <c r="F124" s="13"/>
    </row>
    <row r="125" spans="1:6" ht="14.25" customHeight="1" x14ac:dyDescent="0.25">
      <c r="A125" s="1">
        <v>42717</v>
      </c>
      <c r="B125" s="24" t="s">
        <v>348</v>
      </c>
      <c r="C125" s="3" t="s">
        <v>349</v>
      </c>
      <c r="D125" s="4">
        <v>5</v>
      </c>
      <c r="E125" s="13"/>
      <c r="F125" s="13"/>
    </row>
    <row r="126" spans="1:6" ht="14.25" customHeight="1" x14ac:dyDescent="0.25">
      <c r="A126" s="1">
        <v>42724</v>
      </c>
      <c r="B126" s="24" t="s">
        <v>350</v>
      </c>
      <c r="C126" s="3" t="s">
        <v>351</v>
      </c>
      <c r="D126" s="4">
        <v>250</v>
      </c>
      <c r="E126" s="13"/>
      <c r="F126" s="13"/>
    </row>
    <row r="127" spans="1:6" ht="14.25" customHeight="1" x14ac:dyDescent="0.25">
      <c r="A127" s="1">
        <v>42724</v>
      </c>
      <c r="B127" s="24" t="s">
        <v>352</v>
      </c>
      <c r="C127" s="3" t="s">
        <v>353</v>
      </c>
      <c r="D127" s="4">
        <v>150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D131" s="4">
        <v>0</v>
      </c>
    </row>
    <row r="132" spans="1:6" ht="14.25" customHeight="1" x14ac:dyDescent="0.25"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565.66000000000008</v>
      </c>
    </row>
    <row r="138" spans="1:6" ht="15.75" thickBot="1" x14ac:dyDescent="0.3">
      <c r="A138" s="27"/>
      <c r="B138" s="48"/>
      <c r="C138" s="29"/>
      <c r="D138" s="30"/>
      <c r="E138" s="31"/>
      <c r="F138" s="31"/>
    </row>
    <row r="139" spans="1:6" ht="15.75" thickTop="1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42705</v>
      </c>
      <c r="C142" s="3" t="s">
        <v>21</v>
      </c>
      <c r="D142" s="4">
        <v>4563.37</v>
      </c>
    </row>
    <row r="143" spans="1:6" x14ac:dyDescent="0.25">
      <c r="C143" s="3" t="s">
        <v>5</v>
      </c>
      <c r="D143" s="4">
        <v>729.18</v>
      </c>
    </row>
    <row r="144" spans="1:6" x14ac:dyDescent="0.25">
      <c r="C144" s="3" t="s">
        <v>16</v>
      </c>
      <c r="D144" s="4">
        <v>-565.66</v>
      </c>
    </row>
    <row r="145" spans="1:4" x14ac:dyDescent="0.25">
      <c r="A145" s="1">
        <v>42735</v>
      </c>
      <c r="C145" s="3" t="s">
        <v>22</v>
      </c>
      <c r="D145" s="4">
        <f>SUM(D142:D144)</f>
        <v>4726.8900000000003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31:F32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E26" sqref="E26"/>
    </sheetView>
  </sheetViews>
  <sheetFormatPr defaultColWidth="11.85546875" defaultRowHeight="15" x14ac:dyDescent="0.25"/>
  <cols>
    <col min="1" max="16384" width="11.85546875" style="51"/>
  </cols>
  <sheetData>
    <row r="1" spans="1:11" x14ac:dyDescent="0.25">
      <c r="A1" s="92" t="s">
        <v>258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x14ac:dyDescent="0.2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5" spans="1:11" x14ac:dyDescent="0.25">
      <c r="A5" s="93" t="s">
        <v>259</v>
      </c>
      <c r="B5" s="93"/>
      <c r="C5" s="93"/>
      <c r="D5" s="93" t="s">
        <v>260</v>
      </c>
      <c r="E5" s="93"/>
      <c r="F5" s="93"/>
      <c r="G5" s="93" t="s">
        <v>261</v>
      </c>
      <c r="H5" s="93"/>
      <c r="I5" s="93"/>
      <c r="J5" s="93" t="s">
        <v>262</v>
      </c>
      <c r="K5" s="93"/>
    </row>
    <row r="6" spans="1:11" x14ac:dyDescent="0.25">
      <c r="A6" s="52"/>
      <c r="B6" s="53">
        <v>3825.26</v>
      </c>
      <c r="C6" s="54" t="s">
        <v>263</v>
      </c>
      <c r="D6" s="52"/>
      <c r="E6" s="53">
        <v>2046.27</v>
      </c>
      <c r="F6" s="54" t="s">
        <v>263</v>
      </c>
      <c r="G6" s="52" t="s">
        <v>264</v>
      </c>
      <c r="H6" s="53">
        <v>2737.42</v>
      </c>
      <c r="I6" s="55" t="s">
        <v>263</v>
      </c>
      <c r="J6" s="56" t="s">
        <v>265</v>
      </c>
      <c r="K6" s="57" t="s">
        <v>263</v>
      </c>
    </row>
    <row r="7" spans="1:11" x14ac:dyDescent="0.25">
      <c r="A7" s="58" t="s">
        <v>266</v>
      </c>
      <c r="B7" s="59">
        <v>3698.15</v>
      </c>
      <c r="C7" s="60">
        <f t="shared" ref="C7:C18" si="0">IF(B7="","",(B7-B6))</f>
        <v>-127.11000000000013</v>
      </c>
      <c r="D7" s="58" t="s">
        <v>266</v>
      </c>
      <c r="E7" s="59">
        <v>2046.44</v>
      </c>
      <c r="F7" s="60">
        <f t="shared" ref="F7:F18" si="1">IF(E7="","",(E7-E6))</f>
        <v>0.17000000000007276</v>
      </c>
      <c r="G7" s="58" t="s">
        <v>266</v>
      </c>
      <c r="H7" s="61">
        <v>2863.17</v>
      </c>
      <c r="I7" s="62">
        <f t="shared" ref="I7:I18" si="2">IF(H7="","",(H7-H6))</f>
        <v>125.75</v>
      </c>
      <c r="J7" s="63">
        <f t="shared" ref="J7:J18" si="3">IF(H7="","",(B7+E7+H7))</f>
        <v>8607.76</v>
      </c>
      <c r="K7" s="60">
        <f t="shared" ref="K7:K18" si="4">IF(I7="","",(C7+F7+I7))</f>
        <v>-1.1900000000000546</v>
      </c>
    </row>
    <row r="8" spans="1:11" x14ac:dyDescent="0.25">
      <c r="A8" s="52" t="s">
        <v>267</v>
      </c>
      <c r="B8" s="53">
        <v>3912.3</v>
      </c>
      <c r="C8" s="54">
        <f t="shared" si="0"/>
        <v>214.15000000000009</v>
      </c>
      <c r="D8" s="52" t="s">
        <v>267</v>
      </c>
      <c r="E8" s="53">
        <v>2046.6</v>
      </c>
      <c r="F8" s="54">
        <f t="shared" si="1"/>
        <v>0.15999999999985448</v>
      </c>
      <c r="G8" s="52" t="s">
        <v>267</v>
      </c>
      <c r="H8" s="53">
        <v>3011.77</v>
      </c>
      <c r="I8" s="55">
        <f t="shared" si="2"/>
        <v>148.59999999999991</v>
      </c>
      <c r="J8" s="64">
        <f t="shared" si="3"/>
        <v>8970.67</v>
      </c>
      <c r="K8" s="65">
        <f t="shared" si="4"/>
        <v>362.90999999999985</v>
      </c>
    </row>
    <row r="9" spans="1:11" x14ac:dyDescent="0.25">
      <c r="A9" s="58" t="s">
        <v>268</v>
      </c>
      <c r="B9" s="59">
        <v>4018.8</v>
      </c>
      <c r="C9" s="60">
        <f t="shared" si="0"/>
        <v>106.5</v>
      </c>
      <c r="D9" s="58" t="s">
        <v>268</v>
      </c>
      <c r="E9" s="59">
        <v>2046.77</v>
      </c>
      <c r="F9" s="60">
        <f t="shared" si="1"/>
        <v>0.17000000000007276</v>
      </c>
      <c r="G9" s="58" t="s">
        <v>268</v>
      </c>
      <c r="H9" s="59">
        <v>3314.37</v>
      </c>
      <c r="I9" s="62">
        <f t="shared" si="2"/>
        <v>302.59999999999991</v>
      </c>
      <c r="J9" s="63">
        <f t="shared" si="3"/>
        <v>9379.9399999999987</v>
      </c>
      <c r="K9" s="60">
        <f t="shared" si="4"/>
        <v>409.27</v>
      </c>
    </row>
    <row r="10" spans="1:11" x14ac:dyDescent="0.25">
      <c r="A10" s="52" t="s">
        <v>269</v>
      </c>
      <c r="B10" s="53">
        <v>3264.88</v>
      </c>
      <c r="C10" s="54">
        <f t="shared" si="0"/>
        <v>-753.92000000000007</v>
      </c>
      <c r="D10" s="52" t="s">
        <v>269</v>
      </c>
      <c r="E10" s="53">
        <v>2046.94</v>
      </c>
      <c r="F10" s="54">
        <f t="shared" si="1"/>
        <v>0.17000000000007276</v>
      </c>
      <c r="G10" s="52" t="s">
        <v>269</v>
      </c>
      <c r="H10" s="53">
        <v>3228.37</v>
      </c>
      <c r="I10" s="55">
        <f t="shared" si="2"/>
        <v>-86</v>
      </c>
      <c r="J10" s="64">
        <f t="shared" si="3"/>
        <v>8540.1899999999987</v>
      </c>
      <c r="K10" s="65">
        <f t="shared" si="4"/>
        <v>-839.75</v>
      </c>
    </row>
    <row r="11" spans="1:11" x14ac:dyDescent="0.25">
      <c r="A11" s="58" t="s">
        <v>270</v>
      </c>
      <c r="B11" s="59">
        <v>3247.17</v>
      </c>
      <c r="C11" s="60">
        <f t="shared" si="0"/>
        <v>-17.710000000000036</v>
      </c>
      <c r="D11" s="58" t="s">
        <v>270</v>
      </c>
      <c r="E11" s="59">
        <v>2047.11</v>
      </c>
      <c r="F11" s="60">
        <f t="shared" si="1"/>
        <v>0.16999999999984539</v>
      </c>
      <c r="G11" s="58" t="s">
        <v>270</v>
      </c>
      <c r="H11" s="59">
        <v>3400.37</v>
      </c>
      <c r="I11" s="62">
        <f t="shared" si="2"/>
        <v>172</v>
      </c>
      <c r="J11" s="63">
        <f t="shared" si="3"/>
        <v>8694.65</v>
      </c>
      <c r="K11" s="60">
        <f t="shared" si="4"/>
        <v>154.45999999999981</v>
      </c>
    </row>
    <row r="12" spans="1:11" x14ac:dyDescent="0.25">
      <c r="A12" s="52" t="s">
        <v>271</v>
      </c>
      <c r="B12" s="53">
        <v>3348.44</v>
      </c>
      <c r="C12" s="54">
        <f t="shared" si="0"/>
        <v>101.26999999999998</v>
      </c>
      <c r="D12" s="52" t="s">
        <v>271</v>
      </c>
      <c r="E12" s="53">
        <v>2047.28</v>
      </c>
      <c r="F12" s="54">
        <f t="shared" si="1"/>
        <v>0.17000000000007276</v>
      </c>
      <c r="G12" s="52" t="s">
        <v>271</v>
      </c>
      <c r="H12" s="53">
        <v>3538.87</v>
      </c>
      <c r="I12" s="55">
        <f t="shared" si="2"/>
        <v>138.5</v>
      </c>
      <c r="J12" s="64">
        <f t="shared" si="3"/>
        <v>8934.59</v>
      </c>
      <c r="K12" s="65">
        <f t="shared" si="4"/>
        <v>239.94000000000005</v>
      </c>
    </row>
    <row r="13" spans="1:11" x14ac:dyDescent="0.25">
      <c r="A13" s="58" t="s">
        <v>272</v>
      </c>
      <c r="B13" s="59">
        <v>3842.39</v>
      </c>
      <c r="C13" s="60">
        <f t="shared" si="0"/>
        <v>493.94999999999982</v>
      </c>
      <c r="D13" s="58" t="s">
        <v>272</v>
      </c>
      <c r="E13" s="59">
        <v>2047.45</v>
      </c>
      <c r="F13" s="60">
        <f t="shared" si="1"/>
        <v>0.17000000000007276</v>
      </c>
      <c r="G13" s="58" t="s">
        <v>272</v>
      </c>
      <c r="H13" s="59">
        <v>3464.87</v>
      </c>
      <c r="I13" s="62">
        <f t="shared" si="2"/>
        <v>-74</v>
      </c>
      <c r="J13" s="63">
        <f t="shared" si="3"/>
        <v>9354.7099999999991</v>
      </c>
      <c r="K13" s="60">
        <f t="shared" si="4"/>
        <v>420.11999999999989</v>
      </c>
    </row>
    <row r="14" spans="1:11" x14ac:dyDescent="0.25">
      <c r="A14" s="52" t="s">
        <v>273</v>
      </c>
      <c r="B14" s="53">
        <v>4189.57</v>
      </c>
      <c r="C14" s="54">
        <f t="shared" si="0"/>
        <v>347.17999999999984</v>
      </c>
      <c r="D14" s="52" t="s">
        <v>273</v>
      </c>
      <c r="E14" s="53">
        <v>2047.62</v>
      </c>
      <c r="F14" s="54">
        <f t="shared" si="1"/>
        <v>0.16999999999984539</v>
      </c>
      <c r="G14" s="52" t="s">
        <v>273</v>
      </c>
      <c r="H14" s="53">
        <v>3511.35</v>
      </c>
      <c r="I14" s="55">
        <f t="shared" si="2"/>
        <v>46.480000000000018</v>
      </c>
      <c r="J14" s="64">
        <f t="shared" si="3"/>
        <v>9748.5399999999991</v>
      </c>
      <c r="K14" s="65">
        <f t="shared" si="4"/>
        <v>393.8299999999997</v>
      </c>
    </row>
    <row r="15" spans="1:11" x14ac:dyDescent="0.25">
      <c r="A15" s="58" t="s">
        <v>274</v>
      </c>
      <c r="B15" s="59">
        <v>4386.88</v>
      </c>
      <c r="C15" s="60">
        <f t="shared" si="0"/>
        <v>197.3100000000004</v>
      </c>
      <c r="D15" s="58" t="s">
        <v>274</v>
      </c>
      <c r="E15" s="59">
        <v>2047.79</v>
      </c>
      <c r="F15" s="60">
        <f t="shared" si="1"/>
        <v>0.17000000000007276</v>
      </c>
      <c r="G15" s="58" t="s">
        <v>274</v>
      </c>
      <c r="H15" s="59">
        <v>3697.35</v>
      </c>
      <c r="I15" s="62">
        <f t="shared" si="2"/>
        <v>186</v>
      </c>
      <c r="J15" s="63">
        <f t="shared" si="3"/>
        <v>10132.02</v>
      </c>
      <c r="K15" s="60">
        <f t="shared" si="4"/>
        <v>383.48000000000047</v>
      </c>
    </row>
    <row r="16" spans="1:11" x14ac:dyDescent="0.25">
      <c r="A16" s="52" t="s">
        <v>275</v>
      </c>
      <c r="B16" s="53">
        <v>4475.87</v>
      </c>
      <c r="C16" s="54">
        <f t="shared" si="0"/>
        <v>88.989999999999782</v>
      </c>
      <c r="D16" s="52" t="s">
        <v>275</v>
      </c>
      <c r="E16" s="53">
        <v>2047.96</v>
      </c>
      <c r="F16" s="54">
        <f t="shared" si="1"/>
        <v>0.17000000000007276</v>
      </c>
      <c r="G16" s="52" t="s">
        <v>275</v>
      </c>
      <c r="H16" s="53">
        <v>3920.35</v>
      </c>
      <c r="I16" s="55">
        <f t="shared" si="2"/>
        <v>223</v>
      </c>
      <c r="J16" s="64">
        <f t="shared" si="3"/>
        <v>10444.18</v>
      </c>
      <c r="K16" s="65">
        <f t="shared" si="4"/>
        <v>312.15999999999985</v>
      </c>
    </row>
    <row r="17" spans="1:11" x14ac:dyDescent="0.25">
      <c r="A17" s="58" t="s">
        <v>276</v>
      </c>
      <c r="B17" s="59">
        <v>4563.37</v>
      </c>
      <c r="C17" s="60">
        <f t="shared" si="0"/>
        <v>87.5</v>
      </c>
      <c r="D17" s="58" t="s">
        <v>276</v>
      </c>
      <c r="E17" s="59">
        <v>2048.13</v>
      </c>
      <c r="F17" s="60">
        <f t="shared" si="1"/>
        <v>0.17000000000007276</v>
      </c>
      <c r="G17" s="58" t="s">
        <v>276</v>
      </c>
      <c r="H17" s="59">
        <v>4145.18</v>
      </c>
      <c r="I17" s="62">
        <f t="shared" si="2"/>
        <v>224.83000000000038</v>
      </c>
      <c r="J17" s="63">
        <f t="shared" si="3"/>
        <v>10756.68</v>
      </c>
      <c r="K17" s="60">
        <f t="shared" si="4"/>
        <v>312.50000000000045</v>
      </c>
    </row>
    <row r="18" spans="1:11" x14ac:dyDescent="0.25">
      <c r="A18" s="66" t="s">
        <v>277</v>
      </c>
      <c r="B18" s="67">
        <v>4726.8900000000003</v>
      </c>
      <c r="C18" s="68">
        <f t="shared" si="0"/>
        <v>163.52000000000044</v>
      </c>
      <c r="D18" s="66" t="s">
        <v>277</v>
      </c>
      <c r="E18" s="67">
        <v>2048.3000000000002</v>
      </c>
      <c r="F18" s="68">
        <f t="shared" si="1"/>
        <v>0.17000000000007276</v>
      </c>
      <c r="G18" s="66" t="s">
        <v>277</v>
      </c>
      <c r="H18" s="67">
        <v>3685.83</v>
      </c>
      <c r="I18" s="69">
        <f t="shared" si="2"/>
        <v>-459.35000000000036</v>
      </c>
      <c r="J18" s="70">
        <f t="shared" si="3"/>
        <v>10461.02</v>
      </c>
      <c r="K18" s="71">
        <f t="shared" si="4"/>
        <v>-295.65999999999985</v>
      </c>
    </row>
    <row r="19" spans="1:11" x14ac:dyDescent="0.25">
      <c r="A19" s="91" t="s">
        <v>278</v>
      </c>
      <c r="B19" s="91"/>
      <c r="C19" s="73">
        <f>SUM(C7:C18)</f>
        <v>901.63000000000011</v>
      </c>
      <c r="D19" s="91" t="s">
        <v>279</v>
      </c>
      <c r="E19" s="91"/>
      <c r="F19" s="73">
        <f>SUM(F7:F18)</f>
        <v>2.0300000000002001</v>
      </c>
      <c r="G19" s="91" t="s">
        <v>280</v>
      </c>
      <c r="H19" s="91"/>
      <c r="I19" s="73">
        <f>SUM(I7:I18)</f>
        <v>948.40999999999985</v>
      </c>
      <c r="J19" s="72" t="s">
        <v>281</v>
      </c>
      <c r="K19" s="73">
        <f>SUM(K7:K18)</f>
        <v>1852.0700000000002</v>
      </c>
    </row>
    <row r="20" spans="1:1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</row>
    <row r="21" spans="1:11" x14ac:dyDescent="0.25">
      <c r="B21" s="75"/>
      <c r="C21" s="76"/>
      <c r="E21" s="75"/>
      <c r="F21" s="76"/>
      <c r="H21" s="75"/>
      <c r="I21" s="77"/>
      <c r="J21" s="77"/>
    </row>
    <row r="23" spans="1:11" x14ac:dyDescent="0.25">
      <c r="B23" s="75"/>
    </row>
    <row r="26" spans="1:11" x14ac:dyDescent="0.25">
      <c r="A26" s="78" t="s">
        <v>282</v>
      </c>
      <c r="B26" s="3"/>
      <c r="C26" s="79"/>
      <c r="D26" s="5"/>
      <c r="E26" s="80">
        <v>42745</v>
      </c>
    </row>
    <row r="27" spans="1:11" x14ac:dyDescent="0.25">
      <c r="A27" s="2" t="s">
        <v>283</v>
      </c>
      <c r="B27" s="3"/>
      <c r="C27" s="79"/>
      <c r="D27" s="5"/>
      <c r="E27" s="5"/>
    </row>
    <row r="28" spans="1:11" x14ac:dyDescent="0.25">
      <c r="A28" s="81" t="s">
        <v>284</v>
      </c>
      <c r="B28" s="3"/>
      <c r="C28" s="79"/>
      <c r="D28" s="5"/>
      <c r="E28" s="5"/>
    </row>
  </sheetData>
  <sheetProtection sheet="1" selectLockedCells="1"/>
  <mergeCells count="8">
    <mergeCell ref="A19:B19"/>
    <mergeCell ref="D19:E19"/>
    <mergeCell ref="G19:H19"/>
    <mergeCell ref="A1:K3"/>
    <mergeCell ref="A5:C5"/>
    <mergeCell ref="D5:F5"/>
    <mergeCell ref="G5:I5"/>
    <mergeCell ref="J5:K5"/>
  </mergeCells>
  <hyperlinks>
    <hyperlink ref="A28" r:id="rId1"/>
  </hyperlinks>
  <pageMargins left="0.25" right="0.1701388888888889" top="0.75" bottom="0.75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51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7">
        <v>42402</v>
      </c>
      <c r="B11" s="2" t="s">
        <v>52</v>
      </c>
      <c r="D11" s="4">
        <v>25</v>
      </c>
    </row>
    <row r="12" spans="1:9" x14ac:dyDescent="0.25">
      <c r="A12" s="17">
        <v>42404</v>
      </c>
      <c r="B12" s="2" t="s">
        <v>53</v>
      </c>
      <c r="D12" s="4">
        <v>28.2</v>
      </c>
    </row>
    <row r="13" spans="1:9" x14ac:dyDescent="0.25">
      <c r="A13" s="17">
        <v>42412</v>
      </c>
      <c r="B13" s="3" t="s">
        <v>54</v>
      </c>
      <c r="D13" s="4">
        <v>26</v>
      </c>
    </row>
    <row r="14" spans="1:9" x14ac:dyDescent="0.25">
      <c r="A14" s="17">
        <v>42418</v>
      </c>
      <c r="B14" s="16" t="s">
        <v>55</v>
      </c>
      <c r="D14" s="4">
        <v>21</v>
      </c>
    </row>
    <row r="15" spans="1:9" x14ac:dyDescent="0.25">
      <c r="A15" s="17">
        <v>42423</v>
      </c>
      <c r="B15" s="2" t="s">
        <v>56</v>
      </c>
      <c r="D15" s="4">
        <v>31</v>
      </c>
      <c r="H15" s="1"/>
      <c r="I15" s="2"/>
    </row>
    <row r="16" spans="1:9" x14ac:dyDescent="0.25">
      <c r="A16" s="17">
        <v>42423</v>
      </c>
      <c r="B16" s="2" t="s">
        <v>57</v>
      </c>
      <c r="D16" s="4">
        <v>17</v>
      </c>
      <c r="H16" s="1"/>
      <c r="I16" s="2"/>
    </row>
    <row r="17" spans="1:9" x14ac:dyDescent="0.25">
      <c r="A17" s="17"/>
      <c r="D17" s="4">
        <v>0</v>
      </c>
      <c r="H17" s="1"/>
      <c r="I17" s="2"/>
    </row>
    <row r="18" spans="1:9" x14ac:dyDescent="0.25">
      <c r="A18" s="17"/>
      <c r="D18" s="4">
        <v>0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ht="15" customHeight="1" x14ac:dyDescent="0.25">
      <c r="A22" s="18"/>
      <c r="B22" s="19"/>
      <c r="C22" s="20"/>
      <c r="D22" s="21">
        <v>0</v>
      </c>
      <c r="H22" s="1"/>
      <c r="I22" s="2"/>
    </row>
    <row r="23" spans="1:9" x14ac:dyDescent="0.25">
      <c r="D23" s="4">
        <f>SUM(D11:D22)</f>
        <v>148.19999999999999</v>
      </c>
      <c r="H23" s="1"/>
      <c r="I23" s="2"/>
    </row>
    <row r="24" spans="1:9" ht="15" customHeight="1" x14ac:dyDescent="0.25">
      <c r="A24" s="84" t="s">
        <v>16</v>
      </c>
      <c r="B24" s="84"/>
      <c r="C24" s="84"/>
      <c r="D24" s="84"/>
      <c r="E24" s="84"/>
      <c r="F24" s="84"/>
      <c r="H24" s="1"/>
      <c r="I24" s="2"/>
    </row>
    <row r="25" spans="1:9" ht="15" customHeight="1" x14ac:dyDescent="0.25">
      <c r="A25" s="84"/>
      <c r="B25" s="84"/>
      <c r="C25" s="84"/>
      <c r="D25" s="84"/>
      <c r="E25" s="84"/>
      <c r="F25" s="84"/>
    </row>
    <row r="26" spans="1:9" x14ac:dyDescent="0.25">
      <c r="A26" s="14" t="s">
        <v>6</v>
      </c>
      <c r="B26" s="22" t="s">
        <v>17</v>
      </c>
      <c r="C26" s="23" t="s">
        <v>7</v>
      </c>
      <c r="D26" s="15" t="s">
        <v>8</v>
      </c>
      <c r="E26" s="13"/>
      <c r="F26" s="13"/>
    </row>
    <row r="27" spans="1:9" x14ac:dyDescent="0.25">
      <c r="B27" s="5"/>
      <c r="D27" s="4">
        <v>0</v>
      </c>
      <c r="E27" s="13"/>
      <c r="F27" s="13"/>
    </row>
    <row r="28" spans="1:9" x14ac:dyDescent="0.25">
      <c r="B28" s="5"/>
      <c r="D28" s="4">
        <v>0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24"/>
      <c r="D33" s="4">
        <v>0</v>
      </c>
      <c r="E33" s="13"/>
      <c r="F33" s="13"/>
    </row>
    <row r="34" spans="1:8" x14ac:dyDescent="0.25">
      <c r="B34" s="24"/>
      <c r="D34" s="4">
        <v>0</v>
      </c>
      <c r="E34" s="13"/>
      <c r="F34" s="13"/>
    </row>
    <row r="35" spans="1:8" x14ac:dyDescent="0.25">
      <c r="B35" s="24"/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SUM(D27:D36)</f>
        <v>0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22"/>
      <c r="C40" s="23" t="s">
        <v>7</v>
      </c>
      <c r="D40" s="15" t="s">
        <v>8</v>
      </c>
    </row>
    <row r="41" spans="1:8" x14ac:dyDescent="0.25">
      <c r="A41" s="1">
        <v>42401</v>
      </c>
      <c r="B41" s="5"/>
      <c r="C41" s="3" t="s">
        <v>21</v>
      </c>
      <c r="D41" s="26">
        <v>3658.15</v>
      </c>
    </row>
    <row r="42" spans="1:8" x14ac:dyDescent="0.25">
      <c r="B42" s="5"/>
      <c r="C42" s="3" t="s">
        <v>5</v>
      </c>
      <c r="D42" s="26">
        <v>148.19999999999999</v>
      </c>
    </row>
    <row r="43" spans="1:8" x14ac:dyDescent="0.25">
      <c r="B43" s="5"/>
      <c r="C43" s="3" t="s">
        <v>16</v>
      </c>
      <c r="D43" s="26">
        <v>0</v>
      </c>
    </row>
    <row r="44" spans="1:8" x14ac:dyDescent="0.25">
      <c r="A44" s="1">
        <v>42429</v>
      </c>
      <c r="C44" s="3" t="s">
        <v>22</v>
      </c>
      <c r="D44" s="4">
        <f>SUM(D41:D43)</f>
        <v>3806.35</v>
      </c>
    </row>
    <row r="47" spans="1:8" x14ac:dyDescent="0.25">
      <c r="A47" s="27"/>
      <c r="B47" s="2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51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A60" s="1">
        <v>42429</v>
      </c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42401</v>
      </c>
      <c r="C72" s="3" t="s">
        <v>26</v>
      </c>
      <c r="D72" s="4">
        <v>2046.44</v>
      </c>
    </row>
    <row r="73" spans="1:6" x14ac:dyDescent="0.25">
      <c r="C73" s="3" t="s">
        <v>5</v>
      </c>
      <c r="D73" s="4">
        <v>0.16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42429</v>
      </c>
      <c r="C75" s="3" t="s">
        <v>27</v>
      </c>
      <c r="D75" s="4">
        <f>SUM(D72:D74)</f>
        <v>2046.6000000000001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51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1">
        <v>42404</v>
      </c>
      <c r="B107" s="5" t="s">
        <v>33</v>
      </c>
      <c r="C107" s="3" t="s">
        <v>58</v>
      </c>
      <c r="D107" s="4">
        <v>22.5</v>
      </c>
      <c r="E107" s="13"/>
      <c r="F107" s="13"/>
    </row>
    <row r="108" spans="1:6" x14ac:dyDescent="0.25">
      <c r="A108" s="1">
        <v>42418</v>
      </c>
      <c r="B108" s="24" t="s">
        <v>33</v>
      </c>
      <c r="C108" s="3" t="s">
        <v>59</v>
      </c>
      <c r="D108" s="4">
        <v>11.25</v>
      </c>
      <c r="E108" s="13"/>
      <c r="F108" s="13"/>
    </row>
    <row r="109" spans="1:6" ht="14.25" customHeight="1" x14ac:dyDescent="0.25">
      <c r="A109" s="1">
        <v>42418</v>
      </c>
      <c r="B109" s="5" t="s">
        <v>31</v>
      </c>
      <c r="C109" s="3" t="s">
        <v>60</v>
      </c>
      <c r="D109" s="4">
        <v>200</v>
      </c>
      <c r="E109" s="13"/>
      <c r="F109" s="13"/>
    </row>
    <row r="110" spans="1:6" ht="14.25" customHeight="1" x14ac:dyDescent="0.25">
      <c r="B110" s="24"/>
      <c r="D110" s="4">
        <v>0</v>
      </c>
      <c r="E110" s="13"/>
      <c r="F110" s="13"/>
    </row>
    <row r="111" spans="1:6" ht="14.25" customHeight="1" x14ac:dyDescent="0.25">
      <c r="B111" s="24"/>
      <c r="D111" s="4">
        <v>0</v>
      </c>
      <c r="E111" s="13"/>
      <c r="F111" s="13"/>
    </row>
    <row r="112" spans="1:6" ht="14.25" customHeight="1" x14ac:dyDescent="0.25">
      <c r="B112" s="24"/>
      <c r="D112" s="4">
        <v>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233.75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42419</v>
      </c>
      <c r="B122" s="5">
        <v>2496</v>
      </c>
      <c r="C122" s="3" t="s">
        <v>61</v>
      </c>
      <c r="D122" s="4">
        <v>19.600000000000001</v>
      </c>
      <c r="E122" s="13"/>
      <c r="F122" s="13"/>
    </row>
    <row r="123" spans="1:6" ht="14.25" customHeight="1" x14ac:dyDescent="0.25">
      <c r="B123" s="24"/>
      <c r="D123" s="4">
        <v>0</v>
      </c>
      <c r="E123" s="13"/>
      <c r="F123" s="13"/>
    </row>
    <row r="124" spans="1:6" ht="14.25" customHeight="1" x14ac:dyDescent="0.25">
      <c r="B124" s="24"/>
      <c r="D124" s="4">
        <v>0</v>
      </c>
      <c r="E124" s="13"/>
      <c r="F124" s="13"/>
    </row>
    <row r="125" spans="1:6" ht="14.25" customHeight="1" x14ac:dyDescent="0.25">
      <c r="B125" s="24"/>
      <c r="D125" s="4">
        <v>0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B127" s="24"/>
      <c r="D127" s="4">
        <v>0</v>
      </c>
      <c r="E127" s="13"/>
      <c r="F127" s="13"/>
    </row>
    <row r="128" spans="1:6" x14ac:dyDescent="0.25">
      <c r="B128" s="24"/>
      <c r="D128" s="4">
        <v>0</v>
      </c>
      <c r="E128" s="13"/>
      <c r="F128" s="13"/>
    </row>
    <row r="129" spans="1:6" x14ac:dyDescent="0.25">
      <c r="B129" s="24"/>
      <c r="D129" s="4">
        <v>0</v>
      </c>
      <c r="E129" s="13"/>
      <c r="F129" s="13"/>
    </row>
    <row r="130" spans="1:6" x14ac:dyDescent="0.25">
      <c r="B130" s="5"/>
      <c r="D130" s="4">
        <v>0</v>
      </c>
      <c r="E130" s="13"/>
      <c r="F130" s="13"/>
    </row>
    <row r="131" spans="1:6" x14ac:dyDescent="0.25">
      <c r="B131" s="24"/>
      <c r="D131" s="4">
        <v>0</v>
      </c>
      <c r="E131" s="13"/>
      <c r="F131" s="13"/>
    </row>
    <row r="132" spans="1:6" x14ac:dyDescent="0.25">
      <c r="B132" s="24"/>
      <c r="D132" s="4">
        <v>0</v>
      </c>
      <c r="E132" s="13"/>
      <c r="F132" s="13"/>
    </row>
    <row r="133" spans="1:6" x14ac:dyDescent="0.25">
      <c r="B133" s="5"/>
      <c r="D133" s="4">
        <v>0</v>
      </c>
    </row>
    <row r="134" spans="1:6" ht="14.25" customHeight="1" x14ac:dyDescent="0.25">
      <c r="B134" s="5"/>
      <c r="D134" s="4">
        <v>0</v>
      </c>
    </row>
    <row r="135" spans="1:6" ht="14.25" customHeight="1" x14ac:dyDescent="0.25">
      <c r="B135" s="24"/>
      <c r="D135" s="4">
        <v>0</v>
      </c>
    </row>
    <row r="136" spans="1:6" x14ac:dyDescent="0.25">
      <c r="B136" s="24"/>
      <c r="D136" s="4">
        <v>0</v>
      </c>
    </row>
    <row r="137" spans="1:6" x14ac:dyDescent="0.25">
      <c r="B137" s="24"/>
      <c r="D137" s="4">
        <v>0</v>
      </c>
    </row>
    <row r="138" spans="1:6" x14ac:dyDescent="0.25">
      <c r="A138" s="18"/>
      <c r="B138" s="25"/>
      <c r="C138" s="20"/>
      <c r="D138" s="21">
        <v>0</v>
      </c>
    </row>
    <row r="139" spans="1:6" x14ac:dyDescent="0.25">
      <c r="C139" s="32" t="s">
        <v>19</v>
      </c>
      <c r="D139" s="4">
        <f>SUM(D122:D138)</f>
        <v>19.600000000000001</v>
      </c>
    </row>
    <row r="140" spans="1:6" x14ac:dyDescent="0.25">
      <c r="A140" s="27"/>
      <c r="B140" s="28"/>
      <c r="C140" s="29"/>
      <c r="D140" s="30"/>
      <c r="E140" s="31"/>
      <c r="F140" s="31"/>
    </row>
    <row r="141" spans="1:6" x14ac:dyDescent="0.25">
      <c r="A141" s="84" t="s">
        <v>20</v>
      </c>
      <c r="B141" s="84"/>
      <c r="C141" s="84"/>
      <c r="D141" s="84"/>
      <c r="E141" s="84"/>
      <c r="F141" s="84"/>
    </row>
    <row r="142" spans="1:6" x14ac:dyDescent="0.25">
      <c r="A142" s="84"/>
      <c r="B142" s="84"/>
      <c r="C142" s="84"/>
      <c r="D142" s="84"/>
      <c r="E142" s="84"/>
      <c r="F142" s="84"/>
    </row>
    <row r="143" spans="1:6" x14ac:dyDescent="0.25">
      <c r="A143" s="14" t="s">
        <v>6</v>
      </c>
      <c r="B143" s="22"/>
      <c r="C143" s="23" t="s">
        <v>7</v>
      </c>
      <c r="D143" s="15" t="s">
        <v>8</v>
      </c>
    </row>
    <row r="144" spans="1:6" x14ac:dyDescent="0.25">
      <c r="A144" s="1">
        <v>42401</v>
      </c>
      <c r="C144" s="3" t="s">
        <v>21</v>
      </c>
      <c r="D144" s="4">
        <v>3698.15</v>
      </c>
    </row>
    <row r="145" spans="1:4" x14ac:dyDescent="0.25">
      <c r="C145" s="3" t="s">
        <v>5</v>
      </c>
      <c r="D145" s="4">
        <v>233.75</v>
      </c>
    </row>
    <row r="146" spans="1:4" x14ac:dyDescent="0.25">
      <c r="C146" s="3" t="s">
        <v>16</v>
      </c>
      <c r="D146" s="4">
        <v>-19.600000000000001</v>
      </c>
    </row>
    <row r="147" spans="1:4" x14ac:dyDescent="0.25">
      <c r="A147" s="1">
        <v>42429</v>
      </c>
      <c r="C147" s="3" t="s">
        <v>22</v>
      </c>
      <c r="D147" s="4">
        <f>SUM(D144:D146)</f>
        <v>3912.3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41:F142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62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7">
        <v>42432</v>
      </c>
      <c r="B11" s="2" t="s">
        <v>63</v>
      </c>
      <c r="C11" s="3" t="s">
        <v>64</v>
      </c>
      <c r="D11" s="4">
        <v>28</v>
      </c>
    </row>
    <row r="12" spans="1:9" x14ac:dyDescent="0.25">
      <c r="A12" s="17">
        <v>42432</v>
      </c>
      <c r="B12" s="2" t="s">
        <v>63</v>
      </c>
      <c r="C12" s="3" t="s">
        <v>65</v>
      </c>
      <c r="D12" s="4">
        <v>110</v>
      </c>
    </row>
    <row r="13" spans="1:9" x14ac:dyDescent="0.25">
      <c r="A13" s="17"/>
      <c r="B13" s="3"/>
      <c r="C13" s="3" t="s">
        <v>66</v>
      </c>
      <c r="D13" s="4">
        <v>0</v>
      </c>
    </row>
    <row r="14" spans="1:9" x14ac:dyDescent="0.25">
      <c r="A14" s="17"/>
      <c r="B14" s="16"/>
      <c r="C14" s="3" t="s">
        <v>67</v>
      </c>
      <c r="D14" s="4">
        <v>0</v>
      </c>
    </row>
    <row r="15" spans="1:9" x14ac:dyDescent="0.25">
      <c r="A15" s="17"/>
      <c r="C15" s="3" t="s">
        <v>68</v>
      </c>
      <c r="D15" s="4">
        <v>0</v>
      </c>
      <c r="H15" s="1"/>
      <c r="I15" s="2"/>
    </row>
    <row r="16" spans="1:9" x14ac:dyDescent="0.25">
      <c r="A16" s="17">
        <v>42439</v>
      </c>
      <c r="B16" s="2" t="s">
        <v>63</v>
      </c>
      <c r="C16" s="3" t="s">
        <v>65</v>
      </c>
      <c r="D16" s="4">
        <v>30</v>
      </c>
      <c r="H16" s="1"/>
      <c r="I16" s="2"/>
    </row>
    <row r="17" spans="1:9" x14ac:dyDescent="0.25">
      <c r="A17" s="17"/>
      <c r="C17" s="3" t="s">
        <v>69</v>
      </c>
      <c r="D17" s="4">
        <v>0</v>
      </c>
      <c r="H17" s="1"/>
      <c r="I17" s="2"/>
    </row>
    <row r="18" spans="1:9" x14ac:dyDescent="0.25">
      <c r="A18" s="17">
        <v>42439</v>
      </c>
      <c r="B18" s="2" t="s">
        <v>63</v>
      </c>
      <c r="C18" s="3" t="s">
        <v>70</v>
      </c>
      <c r="D18" s="4">
        <v>10</v>
      </c>
      <c r="H18" s="1"/>
      <c r="I18" s="2"/>
    </row>
    <row r="19" spans="1:9" x14ac:dyDescent="0.25">
      <c r="A19" s="17">
        <v>42439</v>
      </c>
      <c r="B19" s="2" t="s">
        <v>63</v>
      </c>
      <c r="C19" s="3" t="s">
        <v>71</v>
      </c>
      <c r="D19" s="4">
        <v>26</v>
      </c>
      <c r="H19" s="1"/>
      <c r="I19" s="2"/>
    </row>
    <row r="20" spans="1:9" x14ac:dyDescent="0.25">
      <c r="A20" s="17">
        <v>42445</v>
      </c>
      <c r="B20" s="2" t="s">
        <v>63</v>
      </c>
      <c r="C20" s="3" t="s">
        <v>72</v>
      </c>
      <c r="D20" s="4">
        <v>7</v>
      </c>
      <c r="H20" s="1"/>
      <c r="I20" s="2"/>
    </row>
    <row r="21" spans="1:9" x14ac:dyDescent="0.25">
      <c r="A21" s="17">
        <v>42445</v>
      </c>
      <c r="B21" s="2" t="s">
        <v>63</v>
      </c>
      <c r="C21" s="3" t="s">
        <v>73</v>
      </c>
      <c r="D21" s="4">
        <v>26</v>
      </c>
      <c r="H21" s="1"/>
      <c r="I21" s="2"/>
    </row>
    <row r="22" spans="1:9" x14ac:dyDescent="0.25">
      <c r="A22" s="17">
        <v>42446</v>
      </c>
      <c r="B22" s="2" t="s">
        <v>63</v>
      </c>
      <c r="C22" s="3" t="s">
        <v>74</v>
      </c>
      <c r="D22" s="4">
        <v>10</v>
      </c>
      <c r="H22" s="1"/>
      <c r="I22" s="2"/>
    </row>
    <row r="23" spans="1:9" x14ac:dyDescent="0.25">
      <c r="A23" s="17">
        <v>42458</v>
      </c>
      <c r="B23" s="2" t="s">
        <v>63</v>
      </c>
      <c r="C23" s="3" t="s">
        <v>75</v>
      </c>
      <c r="D23" s="4">
        <v>33</v>
      </c>
      <c r="H23" s="1"/>
      <c r="I23" s="2"/>
    </row>
    <row r="24" spans="1:9" x14ac:dyDescent="0.25">
      <c r="A24" s="17">
        <v>42458</v>
      </c>
      <c r="B24" s="2" t="s">
        <v>63</v>
      </c>
      <c r="C24" s="3" t="s">
        <v>76</v>
      </c>
      <c r="D24" s="4">
        <v>8</v>
      </c>
      <c r="H24" s="1"/>
      <c r="I24" s="2"/>
    </row>
    <row r="25" spans="1:9" ht="15" customHeight="1" x14ac:dyDescent="0.25">
      <c r="A25" s="43">
        <v>42460</v>
      </c>
      <c r="B25" s="44" t="s">
        <v>63</v>
      </c>
      <c r="C25" s="45" t="s">
        <v>77</v>
      </c>
      <c r="D25" s="46">
        <v>28</v>
      </c>
      <c r="H25" s="1"/>
      <c r="I25" s="2"/>
    </row>
    <row r="26" spans="1:9" ht="15" customHeight="1" x14ac:dyDescent="0.25">
      <c r="A26" s="18">
        <v>42460</v>
      </c>
      <c r="B26" s="19" t="s">
        <v>63</v>
      </c>
      <c r="C26" s="20" t="s">
        <v>78</v>
      </c>
      <c r="D26" s="21">
        <v>12</v>
      </c>
      <c r="H26" s="1"/>
      <c r="I26" s="2"/>
    </row>
    <row r="27" spans="1:9" x14ac:dyDescent="0.25">
      <c r="D27" s="4">
        <f>SUM(D11:D26)</f>
        <v>328</v>
      </c>
      <c r="H27" s="1"/>
      <c r="I27" s="2"/>
    </row>
    <row r="28" spans="1:9" ht="15" customHeight="1" x14ac:dyDescent="0.25">
      <c r="A28" s="84" t="s">
        <v>16</v>
      </c>
      <c r="B28" s="84"/>
      <c r="C28" s="84"/>
      <c r="D28" s="84"/>
      <c r="E28" s="84"/>
      <c r="F28" s="84"/>
      <c r="H28" s="1"/>
      <c r="I28" s="2"/>
    </row>
    <row r="29" spans="1:9" ht="15" customHeight="1" x14ac:dyDescent="0.25">
      <c r="A29" s="84"/>
      <c r="B29" s="84"/>
      <c r="C29" s="84"/>
      <c r="D29" s="84"/>
      <c r="E29" s="84"/>
      <c r="F29" s="84"/>
    </row>
    <row r="30" spans="1:9" x14ac:dyDescent="0.25">
      <c r="A30" s="14" t="s">
        <v>6</v>
      </c>
      <c r="B30" s="22" t="s">
        <v>17</v>
      </c>
      <c r="C30" s="23" t="s">
        <v>7</v>
      </c>
      <c r="D30" s="15" t="s">
        <v>8</v>
      </c>
      <c r="E30" s="13"/>
      <c r="F30" s="13"/>
    </row>
    <row r="31" spans="1:9" x14ac:dyDescent="0.25">
      <c r="A31" s="1">
        <v>42448</v>
      </c>
      <c r="B31" s="5">
        <v>127</v>
      </c>
      <c r="C31" s="3" t="s">
        <v>79</v>
      </c>
      <c r="D31" s="4">
        <v>0</v>
      </c>
      <c r="E31" s="13"/>
      <c r="F31" s="13"/>
    </row>
    <row r="32" spans="1:9" x14ac:dyDescent="0.25">
      <c r="B32" s="5"/>
      <c r="C32" s="3" t="s">
        <v>80</v>
      </c>
      <c r="D32" s="4">
        <v>25</v>
      </c>
      <c r="E32" s="13"/>
      <c r="F32" s="13"/>
    </row>
    <row r="33" spans="1:8" x14ac:dyDescent="0.25">
      <c r="B33" s="24"/>
      <c r="D33" s="4">
        <v>0</v>
      </c>
      <c r="E33" s="13"/>
      <c r="F33" s="13"/>
    </row>
    <row r="34" spans="1:8" x14ac:dyDescent="0.25">
      <c r="B34" s="24"/>
      <c r="D34" s="4">
        <v>0</v>
      </c>
    </row>
    <row r="35" spans="1:8" x14ac:dyDescent="0.25">
      <c r="A35" s="18"/>
      <c r="B35" s="25"/>
      <c r="C35" s="20"/>
      <c r="D35" s="21">
        <v>0</v>
      </c>
    </row>
    <row r="36" spans="1:8" x14ac:dyDescent="0.25">
      <c r="C36" s="3" t="s">
        <v>19</v>
      </c>
      <c r="D36" s="4">
        <f>SUM(D31:D35)</f>
        <v>25</v>
      </c>
    </row>
    <row r="37" spans="1:8" ht="15" customHeight="1" x14ac:dyDescent="0.25">
      <c r="A37" s="84" t="s">
        <v>20</v>
      </c>
      <c r="B37" s="84"/>
      <c r="C37" s="84"/>
      <c r="D37" s="84"/>
      <c r="E37" s="84"/>
      <c r="F37" s="84"/>
    </row>
    <row r="38" spans="1:8" ht="15" customHeight="1" x14ac:dyDescent="0.25">
      <c r="A38" s="84"/>
      <c r="B38" s="84"/>
      <c r="C38" s="84"/>
      <c r="D38" s="84"/>
      <c r="E38" s="84"/>
      <c r="F38" s="84"/>
    </row>
    <row r="39" spans="1:8" ht="15" customHeight="1" x14ac:dyDescent="0.25">
      <c r="A39" s="14" t="s">
        <v>6</v>
      </c>
      <c r="B39" s="22"/>
      <c r="C39" s="23" t="s">
        <v>7</v>
      </c>
      <c r="D39" s="15" t="s">
        <v>8</v>
      </c>
    </row>
    <row r="40" spans="1:8" x14ac:dyDescent="0.25">
      <c r="A40" s="1">
        <v>42430</v>
      </c>
      <c r="B40" s="5"/>
      <c r="C40" s="3" t="s">
        <v>21</v>
      </c>
      <c r="D40" s="26">
        <v>3011.37</v>
      </c>
    </row>
    <row r="41" spans="1:8" x14ac:dyDescent="0.25">
      <c r="B41" s="5"/>
      <c r="C41" s="3" t="s">
        <v>5</v>
      </c>
      <c r="D41" s="26">
        <v>328</v>
      </c>
    </row>
    <row r="42" spans="1:8" x14ac:dyDescent="0.25">
      <c r="B42" s="5"/>
      <c r="C42" s="3" t="s">
        <v>16</v>
      </c>
      <c r="D42" s="26">
        <v>-25</v>
      </c>
    </row>
    <row r="43" spans="1:8" x14ac:dyDescent="0.25">
      <c r="A43" s="1">
        <v>42460</v>
      </c>
      <c r="C43" s="3" t="s">
        <v>22</v>
      </c>
      <c r="D43" s="4">
        <f>SUM(D40:D42)</f>
        <v>3314.37</v>
      </c>
    </row>
    <row r="46" spans="1:8" x14ac:dyDescent="0.25">
      <c r="A46" s="27"/>
      <c r="B46" s="28"/>
      <c r="C46" s="29"/>
      <c r="D46" s="30"/>
      <c r="E46" s="31"/>
      <c r="F46" s="31"/>
      <c r="H46" s="17"/>
    </row>
    <row r="47" spans="1:8" x14ac:dyDescent="0.25">
      <c r="B47" s="5"/>
      <c r="C47" s="5"/>
      <c r="D47" s="5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62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A60" s="1">
        <v>42460</v>
      </c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42430</v>
      </c>
      <c r="C72" s="3" t="s">
        <v>26</v>
      </c>
      <c r="D72" s="4">
        <v>2046.6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42460</v>
      </c>
      <c r="C75" s="3" t="s">
        <v>27</v>
      </c>
      <c r="D75" s="4">
        <f>SUM(D72:D74)</f>
        <v>2046.77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62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1">
        <v>42433</v>
      </c>
      <c r="B107" s="5" t="s">
        <v>81</v>
      </c>
      <c r="C107" s="3" t="s">
        <v>82</v>
      </c>
      <c r="D107" s="4">
        <v>15</v>
      </c>
      <c r="E107" s="13"/>
      <c r="F107" s="13"/>
    </row>
    <row r="108" spans="1:6" x14ac:dyDescent="0.25">
      <c r="A108" s="1">
        <v>42440</v>
      </c>
      <c r="B108" s="24" t="s">
        <v>83</v>
      </c>
      <c r="C108" s="3" t="s">
        <v>84</v>
      </c>
      <c r="D108" s="4">
        <v>50</v>
      </c>
      <c r="E108" s="13"/>
      <c r="F108" s="13"/>
    </row>
    <row r="109" spans="1:6" ht="14.25" customHeight="1" x14ac:dyDescent="0.25">
      <c r="A109" s="1">
        <v>42441</v>
      </c>
      <c r="B109" s="5" t="s">
        <v>85</v>
      </c>
      <c r="C109" s="3" t="s">
        <v>86</v>
      </c>
      <c r="D109" s="4">
        <v>4</v>
      </c>
      <c r="E109" s="13"/>
      <c r="F109" s="13"/>
    </row>
    <row r="110" spans="1:6" ht="14.25" customHeight="1" x14ac:dyDescent="0.25">
      <c r="A110" s="1">
        <v>42458</v>
      </c>
      <c r="B110" s="24" t="s">
        <v>85</v>
      </c>
      <c r="C110" s="3" t="s">
        <v>87</v>
      </c>
      <c r="D110" s="4">
        <v>7.5</v>
      </c>
      <c r="E110" s="13"/>
      <c r="F110" s="13"/>
    </row>
    <row r="111" spans="1:6" ht="14.25" customHeight="1" x14ac:dyDescent="0.25">
      <c r="A111" s="1">
        <v>42460</v>
      </c>
      <c r="B111" s="24" t="s">
        <v>81</v>
      </c>
      <c r="C111" s="47" t="s">
        <v>88</v>
      </c>
      <c r="D111" s="4">
        <v>30</v>
      </c>
      <c r="E111" s="13"/>
      <c r="F111" s="13"/>
    </row>
    <row r="112" spans="1:6" ht="14.25" customHeight="1" x14ac:dyDescent="0.25">
      <c r="B112" s="24"/>
      <c r="D112" s="4">
        <v>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106.5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B122" s="5"/>
      <c r="D122" s="4">
        <v>0</v>
      </c>
      <c r="E122" s="13"/>
      <c r="F122" s="13"/>
    </row>
    <row r="123" spans="1:6" ht="14.25" customHeight="1" x14ac:dyDescent="0.25">
      <c r="B123" s="24"/>
      <c r="D123" s="4">
        <v>0</v>
      </c>
      <c r="E123" s="13"/>
      <c r="F123" s="13"/>
    </row>
    <row r="124" spans="1:6" ht="14.25" customHeight="1" x14ac:dyDescent="0.25">
      <c r="B124" s="24"/>
      <c r="D124" s="4">
        <v>0</v>
      </c>
      <c r="E124" s="13"/>
      <c r="F124" s="13"/>
    </row>
    <row r="125" spans="1:6" ht="14.25" customHeight="1" x14ac:dyDescent="0.25">
      <c r="B125" s="24"/>
      <c r="D125" s="4">
        <v>0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B127" s="24"/>
      <c r="D127" s="4">
        <v>0</v>
      </c>
      <c r="E127" s="13"/>
      <c r="F127" s="13"/>
    </row>
    <row r="128" spans="1:6" x14ac:dyDescent="0.25">
      <c r="B128" s="24"/>
      <c r="D128" s="4">
        <v>0</v>
      </c>
      <c r="E128" s="13"/>
      <c r="F128" s="13"/>
    </row>
    <row r="129" spans="1:6" x14ac:dyDescent="0.25">
      <c r="B129" s="24"/>
      <c r="D129" s="4">
        <v>0</v>
      </c>
      <c r="E129" s="13"/>
      <c r="F129" s="13"/>
    </row>
    <row r="130" spans="1:6" x14ac:dyDescent="0.25">
      <c r="B130" s="5"/>
      <c r="D130" s="4">
        <v>0</v>
      </c>
      <c r="E130" s="13"/>
      <c r="F130" s="13"/>
    </row>
    <row r="131" spans="1:6" x14ac:dyDescent="0.25">
      <c r="B131" s="24"/>
      <c r="D131" s="4">
        <v>0</v>
      </c>
      <c r="E131" s="13"/>
      <c r="F131" s="13"/>
    </row>
    <row r="132" spans="1:6" x14ac:dyDescent="0.25">
      <c r="B132" s="24"/>
      <c r="D132" s="4">
        <v>0</v>
      </c>
      <c r="E132" s="13"/>
      <c r="F132" s="13"/>
    </row>
    <row r="133" spans="1:6" x14ac:dyDescent="0.25">
      <c r="B133" s="5"/>
      <c r="D133" s="4">
        <v>0</v>
      </c>
    </row>
    <row r="134" spans="1:6" ht="14.25" customHeight="1" x14ac:dyDescent="0.25">
      <c r="B134" s="5"/>
      <c r="D134" s="4">
        <v>0</v>
      </c>
    </row>
    <row r="135" spans="1:6" ht="14.25" customHeight="1" x14ac:dyDescent="0.25">
      <c r="B135" s="24"/>
      <c r="D135" s="4">
        <v>0</v>
      </c>
    </row>
    <row r="136" spans="1:6" x14ac:dyDescent="0.25">
      <c r="B136" s="24"/>
      <c r="D136" s="4">
        <v>0</v>
      </c>
    </row>
    <row r="137" spans="1:6" x14ac:dyDescent="0.25">
      <c r="B137" s="24"/>
      <c r="D137" s="4">
        <v>0</v>
      </c>
    </row>
    <row r="138" spans="1:6" x14ac:dyDescent="0.25">
      <c r="A138" s="18"/>
      <c r="B138" s="25"/>
      <c r="C138" s="20"/>
      <c r="D138" s="21">
        <v>0</v>
      </c>
    </row>
    <row r="139" spans="1:6" x14ac:dyDescent="0.25">
      <c r="C139" s="32" t="s">
        <v>19</v>
      </c>
      <c r="D139" s="4">
        <f>SUM(D122:D138)</f>
        <v>0</v>
      </c>
    </row>
    <row r="140" spans="1:6" x14ac:dyDescent="0.25">
      <c r="A140" s="27"/>
      <c r="B140" s="28"/>
      <c r="C140" s="29"/>
      <c r="D140" s="30"/>
      <c r="E140" s="31"/>
      <c r="F140" s="31"/>
    </row>
    <row r="141" spans="1:6" x14ac:dyDescent="0.25">
      <c r="A141" s="84" t="s">
        <v>20</v>
      </c>
      <c r="B141" s="84"/>
      <c r="C141" s="84"/>
      <c r="D141" s="84"/>
      <c r="E141" s="84"/>
      <c r="F141" s="84"/>
    </row>
    <row r="142" spans="1:6" x14ac:dyDescent="0.25">
      <c r="A142" s="84"/>
      <c r="B142" s="84"/>
      <c r="C142" s="84"/>
      <c r="D142" s="84"/>
      <c r="E142" s="84"/>
      <c r="F142" s="84"/>
    </row>
    <row r="143" spans="1:6" x14ac:dyDescent="0.25">
      <c r="A143" s="14" t="s">
        <v>6</v>
      </c>
      <c r="B143" s="22"/>
      <c r="C143" s="23" t="s">
        <v>7</v>
      </c>
      <c r="D143" s="15" t="s">
        <v>8</v>
      </c>
    </row>
    <row r="144" spans="1:6" x14ac:dyDescent="0.25">
      <c r="A144" s="1">
        <v>42430</v>
      </c>
      <c r="C144" s="3" t="s">
        <v>21</v>
      </c>
      <c r="D144" s="4">
        <v>3912.3</v>
      </c>
    </row>
    <row r="145" spans="1:4" x14ac:dyDescent="0.25">
      <c r="C145" s="3" t="s">
        <v>5</v>
      </c>
      <c r="D145" s="4">
        <v>106.5</v>
      </c>
    </row>
    <row r="146" spans="1:4" x14ac:dyDescent="0.25">
      <c r="C146" s="3" t="s">
        <v>16</v>
      </c>
      <c r="D146" s="4">
        <v>0</v>
      </c>
    </row>
    <row r="147" spans="1:4" x14ac:dyDescent="0.25">
      <c r="A147" s="1">
        <v>42460</v>
      </c>
      <c r="C147" s="3" t="s">
        <v>22</v>
      </c>
      <c r="D147" s="4">
        <f>SUM(D144:D146)</f>
        <v>4018.8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8:F29"/>
    <mergeCell ref="A37:F38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41:F142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89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42468</v>
      </c>
      <c r="B11" s="2" t="s">
        <v>63</v>
      </c>
      <c r="C11" s="3" t="s">
        <v>90</v>
      </c>
      <c r="D11" s="4">
        <v>30</v>
      </c>
    </row>
    <row r="12" spans="1:9" x14ac:dyDescent="0.25">
      <c r="A12" s="1">
        <v>42468</v>
      </c>
      <c r="B12" s="2" t="s">
        <v>63</v>
      </c>
      <c r="C12" s="3" t="s">
        <v>91</v>
      </c>
      <c r="D12" s="4">
        <v>8</v>
      </c>
    </row>
    <row r="13" spans="1:9" x14ac:dyDescent="0.25">
      <c r="A13" s="1">
        <v>42472</v>
      </c>
      <c r="B13" s="3" t="s">
        <v>92</v>
      </c>
      <c r="D13" s="4">
        <v>16</v>
      </c>
    </row>
    <row r="14" spans="1:9" x14ac:dyDescent="0.25">
      <c r="A14" s="1">
        <v>42479</v>
      </c>
      <c r="B14" s="16" t="s">
        <v>63</v>
      </c>
      <c r="C14" s="3" t="s">
        <v>93</v>
      </c>
      <c r="D14" s="4">
        <v>27</v>
      </c>
    </row>
    <row r="15" spans="1:9" x14ac:dyDescent="0.25">
      <c r="A15" s="1">
        <v>42479</v>
      </c>
      <c r="B15" s="2" t="s">
        <v>63</v>
      </c>
      <c r="C15" s="3" t="s">
        <v>94</v>
      </c>
      <c r="D15" s="4">
        <v>5</v>
      </c>
      <c r="H15" s="1"/>
      <c r="I15" s="2"/>
    </row>
    <row r="16" spans="1:9" x14ac:dyDescent="0.25">
      <c r="A16" s="1">
        <v>42481</v>
      </c>
      <c r="B16" s="2" t="s">
        <v>63</v>
      </c>
      <c r="C16" s="3" t="s">
        <v>95</v>
      </c>
      <c r="D16" s="4">
        <v>35</v>
      </c>
      <c r="H16" s="1"/>
      <c r="I16" s="2"/>
    </row>
    <row r="17" spans="1:9" x14ac:dyDescent="0.25">
      <c r="A17" s="1">
        <v>42481</v>
      </c>
      <c r="B17" s="2" t="s">
        <v>63</v>
      </c>
      <c r="C17" s="3" t="s">
        <v>96</v>
      </c>
      <c r="D17" s="4">
        <v>6</v>
      </c>
      <c r="H17" s="1"/>
      <c r="I17" s="2"/>
    </row>
    <row r="18" spans="1:9" x14ac:dyDescent="0.25">
      <c r="A18" s="1">
        <v>42481</v>
      </c>
      <c r="B18" s="2" t="s">
        <v>97</v>
      </c>
      <c r="D18" s="4">
        <v>10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ht="15" customHeight="1" x14ac:dyDescent="0.25">
      <c r="A22" s="18"/>
      <c r="B22" s="19"/>
      <c r="C22" s="20"/>
      <c r="D22" s="21">
        <v>0</v>
      </c>
      <c r="H22" s="1"/>
      <c r="I22" s="2"/>
    </row>
    <row r="23" spans="1:9" x14ac:dyDescent="0.25">
      <c r="D23" s="4">
        <f>SUM(D11:D22)</f>
        <v>137</v>
      </c>
      <c r="H23" s="1"/>
      <c r="I23" s="2"/>
    </row>
    <row r="24" spans="1:9" ht="15" customHeight="1" x14ac:dyDescent="0.25">
      <c r="A24" s="84" t="s">
        <v>16</v>
      </c>
      <c r="B24" s="84"/>
      <c r="C24" s="84"/>
      <c r="D24" s="84"/>
      <c r="E24" s="84"/>
      <c r="F24" s="84"/>
      <c r="H24" s="1"/>
      <c r="I24" s="2"/>
    </row>
    <row r="25" spans="1:9" ht="15" customHeight="1" x14ac:dyDescent="0.25">
      <c r="A25" s="84"/>
      <c r="B25" s="84"/>
      <c r="C25" s="84"/>
      <c r="D25" s="84"/>
      <c r="E25" s="84"/>
      <c r="F25" s="84"/>
    </row>
    <row r="26" spans="1:9" x14ac:dyDescent="0.25">
      <c r="A26" s="14" t="s">
        <v>6</v>
      </c>
      <c r="B26" s="22" t="s">
        <v>17</v>
      </c>
      <c r="C26" s="23" t="s">
        <v>7</v>
      </c>
      <c r="D26" s="15" t="s">
        <v>8</v>
      </c>
      <c r="E26" s="13"/>
      <c r="F26" s="13"/>
    </row>
    <row r="27" spans="1:9" x14ac:dyDescent="0.25">
      <c r="A27" s="1">
        <v>42461</v>
      </c>
      <c r="B27" s="5">
        <v>128</v>
      </c>
      <c r="C27" s="3" t="s">
        <v>98</v>
      </c>
      <c r="D27" s="4">
        <v>223</v>
      </c>
      <c r="E27" s="13"/>
      <c r="F27" s="13"/>
    </row>
    <row r="28" spans="1:9" x14ac:dyDescent="0.25">
      <c r="B28" s="5"/>
      <c r="D28" s="4">
        <v>0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24"/>
      <c r="D33" s="4">
        <v>0</v>
      </c>
      <c r="E33" s="13"/>
      <c r="F33" s="13"/>
    </row>
    <row r="34" spans="1:8" x14ac:dyDescent="0.25">
      <c r="B34" s="24"/>
      <c r="D34" s="4">
        <v>0</v>
      </c>
      <c r="E34" s="13"/>
      <c r="F34" s="13"/>
    </row>
    <row r="35" spans="1:8" x14ac:dyDescent="0.25">
      <c r="B35" s="24"/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SUM(D27:D36)</f>
        <v>223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22"/>
      <c r="C40" s="23" t="s">
        <v>7</v>
      </c>
      <c r="D40" s="15" t="s">
        <v>8</v>
      </c>
    </row>
    <row r="41" spans="1:8" x14ac:dyDescent="0.25">
      <c r="A41" s="1">
        <v>42461</v>
      </c>
      <c r="B41" s="5"/>
      <c r="C41" s="3" t="s">
        <v>21</v>
      </c>
      <c r="D41" s="4">
        <v>3314.37</v>
      </c>
    </row>
    <row r="42" spans="1:8" x14ac:dyDescent="0.25">
      <c r="B42" s="5"/>
      <c r="C42" s="3" t="s">
        <v>5</v>
      </c>
      <c r="D42" s="4">
        <v>137</v>
      </c>
    </row>
    <row r="43" spans="1:8" x14ac:dyDescent="0.25">
      <c r="B43" s="5"/>
      <c r="C43" s="3" t="s">
        <v>16</v>
      </c>
      <c r="D43" s="4">
        <v>-223</v>
      </c>
    </row>
    <row r="44" spans="1:8" x14ac:dyDescent="0.25">
      <c r="A44" s="1">
        <v>42490</v>
      </c>
      <c r="C44" s="3" t="s">
        <v>22</v>
      </c>
      <c r="D44" s="4">
        <f>SUM(D41:D43)</f>
        <v>3228.37</v>
      </c>
    </row>
    <row r="47" spans="1:8" x14ac:dyDescent="0.25">
      <c r="A47" s="27"/>
      <c r="B47" s="2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89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A60" s="1">
        <v>42460</v>
      </c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42430</v>
      </c>
      <c r="C72" s="3" t="s">
        <v>26</v>
      </c>
      <c r="D72" s="4">
        <v>2046.77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42460</v>
      </c>
      <c r="C75" s="3" t="s">
        <v>27</v>
      </c>
      <c r="D75" s="4">
        <f>SUM(D72:D74)</f>
        <v>2046.94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89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1">
        <v>42468</v>
      </c>
      <c r="B107" s="5" t="s">
        <v>99</v>
      </c>
      <c r="C107" s="3" t="s">
        <v>100</v>
      </c>
      <c r="D107" s="4">
        <v>26.25</v>
      </c>
      <c r="E107" s="13"/>
      <c r="F107" s="13"/>
    </row>
    <row r="108" spans="1:6" x14ac:dyDescent="0.25">
      <c r="A108" s="1">
        <v>42479</v>
      </c>
      <c r="B108" s="24" t="s">
        <v>101</v>
      </c>
      <c r="C108" s="3" t="s">
        <v>102</v>
      </c>
      <c r="D108" s="4">
        <v>0</v>
      </c>
      <c r="E108" s="13"/>
      <c r="F108" s="13"/>
    </row>
    <row r="109" spans="1:6" ht="14.25" customHeight="1" x14ac:dyDescent="0.25">
      <c r="B109" s="5"/>
      <c r="C109" s="3" t="s">
        <v>103</v>
      </c>
      <c r="D109" s="4">
        <v>150</v>
      </c>
      <c r="E109" s="13"/>
      <c r="F109" s="13"/>
    </row>
    <row r="110" spans="1:6" ht="14.25" customHeight="1" x14ac:dyDescent="0.25">
      <c r="A110" s="1">
        <v>42481</v>
      </c>
      <c r="B110" s="24" t="s">
        <v>104</v>
      </c>
      <c r="C110" s="3" t="s">
        <v>105</v>
      </c>
      <c r="D110" s="4">
        <v>100</v>
      </c>
      <c r="E110" s="13"/>
      <c r="F110" s="13"/>
    </row>
    <row r="111" spans="1:6" ht="14.25" customHeight="1" x14ac:dyDescent="0.25">
      <c r="B111" s="24"/>
      <c r="D111" s="4">
        <v>0</v>
      </c>
      <c r="E111" s="13"/>
      <c r="F111" s="13"/>
    </row>
    <row r="112" spans="1:6" ht="14.25" customHeight="1" x14ac:dyDescent="0.25">
      <c r="B112" s="24"/>
      <c r="D112" s="4">
        <v>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276.25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42472</v>
      </c>
      <c r="B122" s="5">
        <v>2497</v>
      </c>
      <c r="C122" s="3" t="s">
        <v>106</v>
      </c>
      <c r="D122" s="4">
        <v>73.67</v>
      </c>
      <c r="E122" s="13"/>
      <c r="F122" s="13"/>
    </row>
    <row r="123" spans="1:6" ht="14.25" customHeight="1" x14ac:dyDescent="0.25">
      <c r="A123" s="1">
        <v>42472</v>
      </c>
      <c r="B123" s="24" t="s">
        <v>107</v>
      </c>
      <c r="C123" s="3" t="s">
        <v>108</v>
      </c>
      <c r="D123" s="4">
        <v>28</v>
      </c>
      <c r="E123" s="13"/>
      <c r="F123" s="13"/>
    </row>
    <row r="124" spans="1:6" ht="14.25" customHeight="1" x14ac:dyDescent="0.25">
      <c r="A124" s="1">
        <v>42479</v>
      </c>
      <c r="B124" s="24" t="s">
        <v>109</v>
      </c>
      <c r="C124" s="3" t="s">
        <v>110</v>
      </c>
      <c r="D124" s="4">
        <v>287.5</v>
      </c>
      <c r="E124" s="13"/>
      <c r="F124" s="13"/>
    </row>
    <row r="125" spans="1:6" ht="14.25" customHeight="1" x14ac:dyDescent="0.25">
      <c r="A125" s="1">
        <v>42486</v>
      </c>
      <c r="B125" s="24" t="s">
        <v>111</v>
      </c>
      <c r="C125" s="3" t="s">
        <v>112</v>
      </c>
      <c r="D125" s="4">
        <v>130</v>
      </c>
      <c r="E125" s="13"/>
      <c r="F125" s="13"/>
    </row>
    <row r="126" spans="1:6" ht="14.25" customHeight="1" x14ac:dyDescent="0.25">
      <c r="A126" s="1">
        <v>42486</v>
      </c>
      <c r="B126" s="5">
        <v>2501</v>
      </c>
      <c r="C126" s="3" t="s">
        <v>113</v>
      </c>
      <c r="D126" s="4">
        <v>55</v>
      </c>
      <c r="E126" s="13"/>
      <c r="F126" s="13"/>
    </row>
    <row r="127" spans="1:6" ht="14.25" customHeight="1" x14ac:dyDescent="0.25">
      <c r="A127" s="1">
        <v>42486</v>
      </c>
      <c r="B127" s="24" t="s">
        <v>114</v>
      </c>
      <c r="C127" s="3" t="s">
        <v>115</v>
      </c>
      <c r="D127" s="4">
        <v>65</v>
      </c>
      <c r="E127" s="13"/>
      <c r="F127" s="13"/>
    </row>
    <row r="128" spans="1:6" x14ac:dyDescent="0.25">
      <c r="A128" s="1">
        <v>42486</v>
      </c>
      <c r="B128" s="24" t="s">
        <v>116</v>
      </c>
      <c r="C128" s="3" t="s">
        <v>117</v>
      </c>
      <c r="D128" s="4">
        <v>55</v>
      </c>
      <c r="E128" s="13"/>
      <c r="F128" s="13"/>
    </row>
    <row r="129" spans="1:6" x14ac:dyDescent="0.25">
      <c r="A129" s="1">
        <v>42486</v>
      </c>
      <c r="B129" s="24" t="s">
        <v>118</v>
      </c>
      <c r="C129" s="3" t="s">
        <v>119</v>
      </c>
      <c r="D129" s="4">
        <v>73</v>
      </c>
      <c r="E129" s="13"/>
      <c r="F129" s="13"/>
    </row>
    <row r="130" spans="1:6" x14ac:dyDescent="0.25">
      <c r="A130" s="1">
        <v>42486</v>
      </c>
      <c r="B130" s="5">
        <v>2505</v>
      </c>
      <c r="C130" s="3" t="s">
        <v>120</v>
      </c>
      <c r="D130" s="4">
        <v>120</v>
      </c>
      <c r="E130" s="13"/>
      <c r="F130" s="13"/>
    </row>
    <row r="131" spans="1:6" x14ac:dyDescent="0.25">
      <c r="A131" s="1">
        <v>42486</v>
      </c>
      <c r="B131" s="24" t="s">
        <v>121</v>
      </c>
      <c r="C131" s="3" t="s">
        <v>122</v>
      </c>
      <c r="D131" s="4">
        <v>118</v>
      </c>
      <c r="E131" s="13"/>
      <c r="F131" s="13"/>
    </row>
    <row r="132" spans="1:6" x14ac:dyDescent="0.25">
      <c r="A132" s="1">
        <v>42486</v>
      </c>
      <c r="B132" s="24" t="s">
        <v>123</v>
      </c>
      <c r="C132" s="3" t="s">
        <v>124</v>
      </c>
      <c r="D132" s="4">
        <v>25</v>
      </c>
      <c r="E132" s="13"/>
      <c r="F132" s="13"/>
    </row>
    <row r="133" spans="1:6" x14ac:dyDescent="0.25">
      <c r="B133" s="5"/>
      <c r="D133" s="4">
        <v>0</v>
      </c>
    </row>
    <row r="134" spans="1:6" ht="14.25" customHeight="1" x14ac:dyDescent="0.25">
      <c r="B134" s="5"/>
      <c r="D134" s="4">
        <v>0</v>
      </c>
    </row>
    <row r="135" spans="1:6" ht="14.25" customHeight="1" x14ac:dyDescent="0.25">
      <c r="B135" s="24"/>
      <c r="D135" s="4">
        <v>0</v>
      </c>
    </row>
    <row r="136" spans="1:6" x14ac:dyDescent="0.25">
      <c r="B136" s="24"/>
      <c r="D136" s="4">
        <v>0</v>
      </c>
    </row>
    <row r="137" spans="1:6" x14ac:dyDescent="0.25">
      <c r="B137" s="24"/>
      <c r="D137" s="4">
        <v>0</v>
      </c>
    </row>
    <row r="138" spans="1:6" x14ac:dyDescent="0.25">
      <c r="A138" s="18"/>
      <c r="B138" s="25"/>
      <c r="C138" s="20"/>
      <c r="D138" s="21">
        <v>0</v>
      </c>
    </row>
    <row r="139" spans="1:6" x14ac:dyDescent="0.25">
      <c r="C139" s="32" t="s">
        <v>19</v>
      </c>
      <c r="D139" s="4">
        <f>SUM(D122:D138)</f>
        <v>1030.17</v>
      </c>
    </row>
    <row r="140" spans="1:6" x14ac:dyDescent="0.25">
      <c r="A140" s="27"/>
      <c r="B140" s="28"/>
      <c r="C140" s="29"/>
      <c r="D140" s="30"/>
      <c r="E140" s="31"/>
      <c r="F140" s="31"/>
    </row>
    <row r="141" spans="1:6" x14ac:dyDescent="0.25">
      <c r="A141" s="84" t="s">
        <v>20</v>
      </c>
      <c r="B141" s="84"/>
      <c r="C141" s="84"/>
      <c r="D141" s="84"/>
      <c r="E141" s="84"/>
      <c r="F141" s="84"/>
    </row>
    <row r="142" spans="1:6" x14ac:dyDescent="0.25">
      <c r="A142" s="84"/>
      <c r="B142" s="84"/>
      <c r="C142" s="84"/>
      <c r="D142" s="84"/>
      <c r="E142" s="84"/>
      <c r="F142" s="84"/>
    </row>
    <row r="143" spans="1:6" x14ac:dyDescent="0.25">
      <c r="A143" s="14" t="s">
        <v>6</v>
      </c>
      <c r="B143" s="22"/>
      <c r="C143" s="23" t="s">
        <v>7</v>
      </c>
      <c r="D143" s="15" t="s">
        <v>8</v>
      </c>
    </row>
    <row r="144" spans="1:6" x14ac:dyDescent="0.25">
      <c r="A144" s="1">
        <v>42401</v>
      </c>
      <c r="C144" s="3" t="s">
        <v>21</v>
      </c>
      <c r="D144" s="4">
        <v>4018.8</v>
      </c>
    </row>
    <row r="145" spans="1:4" x14ac:dyDescent="0.25">
      <c r="C145" s="3" t="s">
        <v>5</v>
      </c>
      <c r="D145" s="4">
        <v>276.25</v>
      </c>
    </row>
    <row r="146" spans="1:4" x14ac:dyDescent="0.25">
      <c r="C146" s="3" t="s">
        <v>16</v>
      </c>
      <c r="D146" s="4">
        <v>-1030.17</v>
      </c>
    </row>
    <row r="147" spans="1:4" x14ac:dyDescent="0.25">
      <c r="A147" s="1">
        <v>42429</v>
      </c>
      <c r="C147" s="3" t="s">
        <v>22</v>
      </c>
      <c r="D147" s="4">
        <f>SUM(D144:D146)</f>
        <v>3264.88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41:F142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125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42494</v>
      </c>
      <c r="B11" s="2" t="s">
        <v>63</v>
      </c>
      <c r="C11" s="3" t="s">
        <v>126</v>
      </c>
      <c r="D11" s="4">
        <v>2</v>
      </c>
    </row>
    <row r="12" spans="1:9" x14ac:dyDescent="0.25">
      <c r="A12" s="1">
        <v>42494</v>
      </c>
      <c r="B12" s="2" t="s">
        <v>63</v>
      </c>
      <c r="C12" s="3" t="s">
        <v>127</v>
      </c>
      <c r="D12" s="4">
        <v>22</v>
      </c>
    </row>
    <row r="13" spans="1:9" x14ac:dyDescent="0.25">
      <c r="A13" s="1">
        <v>42494</v>
      </c>
      <c r="B13" s="3" t="s">
        <v>128</v>
      </c>
      <c r="D13" s="4">
        <v>6</v>
      </c>
    </row>
    <row r="14" spans="1:9" x14ac:dyDescent="0.25">
      <c r="A14" s="1">
        <v>42494</v>
      </c>
      <c r="B14" s="16" t="s">
        <v>129</v>
      </c>
      <c r="D14" s="4">
        <v>6</v>
      </c>
    </row>
    <row r="15" spans="1:9" x14ac:dyDescent="0.25">
      <c r="A15" s="1">
        <v>42494</v>
      </c>
      <c r="B15" s="2" t="s">
        <v>63</v>
      </c>
      <c r="C15" s="3" t="s">
        <v>130</v>
      </c>
      <c r="D15" s="4">
        <v>7</v>
      </c>
      <c r="H15" s="1"/>
      <c r="I15" s="2"/>
    </row>
    <row r="16" spans="1:9" x14ac:dyDescent="0.25">
      <c r="A16" s="1">
        <v>42494</v>
      </c>
      <c r="B16" s="2" t="s">
        <v>63</v>
      </c>
      <c r="C16" s="3" t="s">
        <v>131</v>
      </c>
      <c r="D16" s="4">
        <v>32</v>
      </c>
      <c r="H16" s="1"/>
      <c r="I16" s="2"/>
    </row>
    <row r="17" spans="1:9" x14ac:dyDescent="0.25">
      <c r="A17" s="1">
        <v>42494</v>
      </c>
      <c r="B17" s="2" t="s">
        <v>132</v>
      </c>
      <c r="D17" s="4">
        <v>3</v>
      </c>
      <c r="H17" s="1"/>
      <c r="I17" s="2"/>
    </row>
    <row r="18" spans="1:9" x14ac:dyDescent="0.25">
      <c r="A18" s="1">
        <v>42515</v>
      </c>
      <c r="B18" s="2" t="s">
        <v>63</v>
      </c>
      <c r="C18" s="3" t="s">
        <v>133</v>
      </c>
      <c r="D18" s="4">
        <v>0</v>
      </c>
      <c r="H18" s="1"/>
      <c r="I18" s="2"/>
    </row>
    <row r="19" spans="1:9" x14ac:dyDescent="0.25">
      <c r="C19" s="3" t="s">
        <v>134</v>
      </c>
      <c r="D19" s="4">
        <v>0</v>
      </c>
      <c r="H19" s="1"/>
      <c r="I19" s="2"/>
    </row>
    <row r="20" spans="1:9" x14ac:dyDescent="0.25">
      <c r="C20" s="3" t="s">
        <v>135</v>
      </c>
      <c r="D20" s="4">
        <v>0</v>
      </c>
      <c r="H20" s="1"/>
      <c r="I20" s="2"/>
    </row>
    <row r="21" spans="1:9" x14ac:dyDescent="0.25">
      <c r="C21" s="3" t="s">
        <v>136</v>
      </c>
      <c r="D21" s="4">
        <v>0</v>
      </c>
      <c r="H21" s="1"/>
      <c r="I21" s="2"/>
    </row>
    <row r="22" spans="1:9" x14ac:dyDescent="0.25">
      <c r="C22" s="45" t="s">
        <v>137</v>
      </c>
      <c r="D22" s="46">
        <v>127</v>
      </c>
      <c r="H22" s="1"/>
      <c r="I22" s="2"/>
    </row>
    <row r="23" spans="1:9" ht="15" customHeight="1" x14ac:dyDescent="0.25">
      <c r="A23" s="18">
        <v>42521</v>
      </c>
      <c r="B23" s="19" t="s">
        <v>138</v>
      </c>
      <c r="C23" s="20"/>
      <c r="D23" s="21">
        <v>17</v>
      </c>
      <c r="H23" s="1"/>
      <c r="I23" s="2"/>
    </row>
    <row r="24" spans="1:9" x14ac:dyDescent="0.25">
      <c r="D24" s="4">
        <f>SUM(D11:D23)</f>
        <v>222</v>
      </c>
      <c r="H24" s="1"/>
      <c r="I24" s="2"/>
    </row>
    <row r="25" spans="1:9" ht="15" customHeight="1" x14ac:dyDescent="0.25">
      <c r="A25" s="84" t="s">
        <v>16</v>
      </c>
      <c r="B25" s="84"/>
      <c r="C25" s="84"/>
      <c r="D25" s="84"/>
      <c r="E25" s="84"/>
      <c r="F25" s="84"/>
      <c r="H25" s="1"/>
      <c r="I25" s="2"/>
    </row>
    <row r="26" spans="1:9" ht="15" customHeight="1" x14ac:dyDescent="0.25">
      <c r="A26" s="84"/>
      <c r="B26" s="84"/>
      <c r="C26" s="84"/>
      <c r="D26" s="84"/>
      <c r="E26" s="84"/>
      <c r="F26" s="84"/>
    </row>
    <row r="27" spans="1:9" x14ac:dyDescent="0.25">
      <c r="A27" s="14" t="s">
        <v>6</v>
      </c>
      <c r="B27" s="22" t="s">
        <v>17</v>
      </c>
      <c r="C27" s="23" t="s">
        <v>7</v>
      </c>
      <c r="D27" s="15" t="s">
        <v>8</v>
      </c>
      <c r="E27" s="13"/>
      <c r="F27" s="13"/>
    </row>
    <row r="28" spans="1:9" x14ac:dyDescent="0.25">
      <c r="A28" s="1">
        <v>42515</v>
      </c>
      <c r="B28" s="5">
        <v>129</v>
      </c>
      <c r="C28" s="3" t="s">
        <v>139</v>
      </c>
      <c r="D28" s="4">
        <v>50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5"/>
      <c r="D33" s="4">
        <v>0</v>
      </c>
      <c r="E33" s="13"/>
      <c r="F33" s="13"/>
    </row>
    <row r="34" spans="1:8" x14ac:dyDescent="0.25">
      <c r="B34" s="24"/>
      <c r="D34" s="4">
        <v>0</v>
      </c>
      <c r="E34" s="13"/>
      <c r="F34" s="13"/>
    </row>
    <row r="35" spans="1:8" x14ac:dyDescent="0.25">
      <c r="B35" s="24"/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SUM(D28:D36)</f>
        <v>50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22"/>
      <c r="C40" s="23" t="s">
        <v>7</v>
      </c>
      <c r="D40" s="15" t="s">
        <v>8</v>
      </c>
    </row>
    <row r="41" spans="1:8" x14ac:dyDescent="0.25">
      <c r="A41" s="1">
        <v>42491</v>
      </c>
      <c r="B41" s="5"/>
      <c r="C41" s="3" t="s">
        <v>21</v>
      </c>
      <c r="D41" s="4">
        <v>3228.37</v>
      </c>
    </row>
    <row r="42" spans="1:8" x14ac:dyDescent="0.25">
      <c r="B42" s="5"/>
      <c r="C42" s="3" t="s">
        <v>5</v>
      </c>
      <c r="D42" s="4">
        <v>222</v>
      </c>
    </row>
    <row r="43" spans="1:8" x14ac:dyDescent="0.25">
      <c r="B43" s="5"/>
      <c r="C43" s="3" t="s">
        <v>16</v>
      </c>
      <c r="D43" s="4">
        <v>-50</v>
      </c>
    </row>
    <row r="44" spans="1:8" x14ac:dyDescent="0.25">
      <c r="A44" s="1">
        <v>42521</v>
      </c>
      <c r="C44" s="3" t="s">
        <v>22</v>
      </c>
      <c r="D44" s="4">
        <f>SUM(D41:D43)</f>
        <v>3400.37</v>
      </c>
    </row>
    <row r="47" spans="1:8" x14ac:dyDescent="0.25">
      <c r="A47" s="27"/>
      <c r="B47" s="2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125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A60" s="1">
        <v>42429</v>
      </c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42401</v>
      </c>
      <c r="C72" s="3" t="s">
        <v>26</v>
      </c>
      <c r="D72" s="4">
        <v>2046.94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42429</v>
      </c>
      <c r="C75" s="3" t="s">
        <v>27</v>
      </c>
      <c r="D75" s="4">
        <f>SUM(D72:D74)</f>
        <v>2047.1100000000001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125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1">
        <v>42494</v>
      </c>
      <c r="B107" s="5" t="s">
        <v>83</v>
      </c>
      <c r="C107" s="3" t="s">
        <v>140</v>
      </c>
      <c r="D107" s="4">
        <v>100</v>
      </c>
      <c r="E107" s="13"/>
      <c r="F107" s="13"/>
    </row>
    <row r="108" spans="1:6" x14ac:dyDescent="0.25">
      <c r="A108" s="1">
        <v>42494</v>
      </c>
      <c r="B108" s="24" t="s">
        <v>141</v>
      </c>
      <c r="C108" s="3" t="s">
        <v>142</v>
      </c>
      <c r="D108" s="4">
        <v>0</v>
      </c>
      <c r="E108" s="13"/>
      <c r="F108" s="13"/>
    </row>
    <row r="109" spans="1:6" ht="14.25" customHeight="1" x14ac:dyDescent="0.25">
      <c r="B109" s="5"/>
      <c r="C109" s="3" t="s">
        <v>143</v>
      </c>
      <c r="D109" s="4">
        <v>37.5</v>
      </c>
      <c r="E109" s="13"/>
      <c r="F109" s="13"/>
    </row>
    <row r="110" spans="1:6" ht="14.25" customHeight="1" x14ac:dyDescent="0.25">
      <c r="A110" s="1">
        <v>42496</v>
      </c>
      <c r="B110" s="24" t="s">
        <v>83</v>
      </c>
      <c r="C110" s="3" t="s">
        <v>144</v>
      </c>
      <c r="D110" s="4">
        <v>20</v>
      </c>
      <c r="E110" s="13"/>
      <c r="F110" s="13"/>
    </row>
    <row r="111" spans="1:6" ht="14.25" customHeight="1" x14ac:dyDescent="0.25">
      <c r="A111" s="1">
        <v>42503</v>
      </c>
      <c r="B111" s="24" t="s">
        <v>83</v>
      </c>
      <c r="C111" s="3" t="s">
        <v>145</v>
      </c>
      <c r="D111" s="4">
        <v>125</v>
      </c>
      <c r="E111" s="13"/>
      <c r="F111" s="13"/>
    </row>
    <row r="112" spans="1:6" ht="14.25" customHeight="1" x14ac:dyDescent="0.25">
      <c r="B112" s="24"/>
      <c r="D112" s="4">
        <v>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282.5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42494</v>
      </c>
      <c r="B122" s="5">
        <v>2508</v>
      </c>
      <c r="C122" s="3" t="s">
        <v>146</v>
      </c>
      <c r="D122" s="4">
        <v>9.4</v>
      </c>
      <c r="E122" s="13"/>
      <c r="F122" s="13"/>
    </row>
    <row r="123" spans="1:6" ht="14.25" customHeight="1" x14ac:dyDescent="0.25">
      <c r="A123" s="1">
        <v>42500</v>
      </c>
      <c r="B123" s="24" t="s">
        <v>147</v>
      </c>
      <c r="C123" s="3" t="s">
        <v>148</v>
      </c>
      <c r="D123" s="4">
        <v>63.81</v>
      </c>
      <c r="E123" s="13"/>
      <c r="F123" s="13"/>
    </row>
    <row r="124" spans="1:6" ht="14.25" customHeight="1" x14ac:dyDescent="0.25">
      <c r="A124" s="1">
        <v>42500</v>
      </c>
      <c r="B124" s="24" t="s">
        <v>149</v>
      </c>
      <c r="C124" s="3" t="s">
        <v>150</v>
      </c>
      <c r="D124" s="4">
        <v>65</v>
      </c>
      <c r="E124" s="13"/>
      <c r="F124" s="13"/>
    </row>
    <row r="125" spans="1:6" ht="14.25" customHeight="1" x14ac:dyDescent="0.25">
      <c r="A125" s="1">
        <v>42500</v>
      </c>
      <c r="B125" s="24" t="s">
        <v>151</v>
      </c>
      <c r="C125" s="3" t="s">
        <v>152</v>
      </c>
      <c r="D125" s="4">
        <v>7</v>
      </c>
      <c r="E125" s="13"/>
      <c r="F125" s="13"/>
    </row>
    <row r="126" spans="1:6" ht="14.25" customHeight="1" x14ac:dyDescent="0.25">
      <c r="A126" s="1">
        <v>42500</v>
      </c>
      <c r="B126" s="5">
        <v>2513</v>
      </c>
      <c r="C126" s="3" t="s">
        <v>153</v>
      </c>
      <c r="D126" s="4">
        <v>90</v>
      </c>
      <c r="E126" s="13"/>
      <c r="F126" s="13"/>
    </row>
    <row r="127" spans="1:6" ht="14.25" customHeight="1" x14ac:dyDescent="0.25">
      <c r="A127" s="1">
        <v>42514</v>
      </c>
      <c r="B127" s="24" t="s">
        <v>154</v>
      </c>
      <c r="C127" s="3" t="s">
        <v>155</v>
      </c>
      <c r="D127" s="4">
        <v>65</v>
      </c>
      <c r="E127" s="13"/>
      <c r="F127" s="13"/>
    </row>
    <row r="128" spans="1:6" x14ac:dyDescent="0.25">
      <c r="B128" s="24"/>
      <c r="D128" s="4">
        <v>0</v>
      </c>
      <c r="E128" s="13"/>
      <c r="F128" s="13"/>
    </row>
    <row r="129" spans="1:6" x14ac:dyDescent="0.25">
      <c r="B129" s="24"/>
      <c r="D129" s="4">
        <v>0</v>
      </c>
      <c r="E129" s="13"/>
      <c r="F129" s="13"/>
    </row>
    <row r="130" spans="1:6" x14ac:dyDescent="0.25">
      <c r="B130" s="24"/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B133" s="24"/>
      <c r="D133" s="4">
        <v>0</v>
      </c>
    </row>
    <row r="134" spans="1:6" x14ac:dyDescent="0.25">
      <c r="B134" s="24"/>
      <c r="D134" s="4">
        <v>0</v>
      </c>
    </row>
    <row r="135" spans="1:6" x14ac:dyDescent="0.25">
      <c r="B135" s="24"/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300.21000000000004</v>
      </c>
    </row>
    <row r="138" spans="1:6" x14ac:dyDescent="0.25">
      <c r="A138" s="27"/>
      <c r="B138" s="2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22"/>
      <c r="C141" s="23" t="s">
        <v>7</v>
      </c>
      <c r="D141" s="15" t="s">
        <v>8</v>
      </c>
    </row>
    <row r="142" spans="1:6" x14ac:dyDescent="0.25">
      <c r="A142" s="1">
        <v>42401</v>
      </c>
      <c r="C142" s="3" t="s">
        <v>21</v>
      </c>
      <c r="D142" s="4">
        <v>3264.88</v>
      </c>
    </row>
    <row r="143" spans="1:6" x14ac:dyDescent="0.25">
      <c r="C143" s="3" t="s">
        <v>5</v>
      </c>
      <c r="D143" s="4">
        <v>282.5</v>
      </c>
    </row>
    <row r="144" spans="1:6" x14ac:dyDescent="0.25">
      <c r="C144" s="3" t="s">
        <v>16</v>
      </c>
      <c r="D144" s="4">
        <v>-300.20999999999998</v>
      </c>
    </row>
    <row r="145" spans="1:4" x14ac:dyDescent="0.25">
      <c r="A145" s="1">
        <v>42429</v>
      </c>
      <c r="C145" s="3" t="s">
        <v>22</v>
      </c>
      <c r="D145" s="4">
        <f>SUM(D142:D144)</f>
        <v>3247.17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5:F26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156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42536</v>
      </c>
      <c r="B11" s="2" t="s">
        <v>63</v>
      </c>
      <c r="C11" s="3" t="s">
        <v>157</v>
      </c>
      <c r="D11" s="4">
        <v>42</v>
      </c>
    </row>
    <row r="12" spans="1:9" x14ac:dyDescent="0.25">
      <c r="A12" s="1">
        <v>42536</v>
      </c>
      <c r="B12" s="2" t="s">
        <v>158</v>
      </c>
      <c r="C12" s="3" t="s">
        <v>159</v>
      </c>
      <c r="D12" s="4">
        <v>0</v>
      </c>
    </row>
    <row r="13" spans="1:9" x14ac:dyDescent="0.25">
      <c r="B13" s="3"/>
      <c r="C13" s="3" t="s">
        <v>160</v>
      </c>
      <c r="D13" s="4">
        <v>50</v>
      </c>
    </row>
    <row r="14" spans="1:9" x14ac:dyDescent="0.25">
      <c r="A14" s="1">
        <v>42546</v>
      </c>
      <c r="B14" s="16" t="s">
        <v>63</v>
      </c>
      <c r="C14" s="3" t="s">
        <v>161</v>
      </c>
      <c r="D14" s="4">
        <v>32</v>
      </c>
    </row>
    <row r="15" spans="1:9" x14ac:dyDescent="0.25">
      <c r="A15" s="1">
        <v>42549</v>
      </c>
      <c r="B15" s="2" t="s">
        <v>162</v>
      </c>
      <c r="D15" s="4">
        <v>17</v>
      </c>
      <c r="H15" s="1"/>
      <c r="I15" s="2"/>
    </row>
    <row r="16" spans="1:9" x14ac:dyDescent="0.25">
      <c r="A16" s="1">
        <v>42551</v>
      </c>
      <c r="B16" s="2" t="s">
        <v>63</v>
      </c>
      <c r="C16" s="3" t="s">
        <v>163</v>
      </c>
      <c r="D16" s="4">
        <v>32</v>
      </c>
      <c r="H16" s="1"/>
      <c r="I16" s="2"/>
    </row>
    <row r="17" spans="1:9" x14ac:dyDescent="0.25">
      <c r="D17" s="4">
        <v>0</v>
      </c>
      <c r="H17" s="1"/>
      <c r="I17" s="2"/>
    </row>
    <row r="18" spans="1:9" x14ac:dyDescent="0.25">
      <c r="D18" s="4">
        <v>0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x14ac:dyDescent="0.25">
      <c r="C22" s="45"/>
      <c r="D22" s="46">
        <v>0</v>
      </c>
      <c r="H22" s="1"/>
      <c r="I22" s="2"/>
    </row>
    <row r="23" spans="1:9" ht="15" customHeight="1" x14ac:dyDescent="0.25">
      <c r="A23" s="18"/>
      <c r="B23" s="19"/>
      <c r="C23" s="20"/>
      <c r="D23" s="21">
        <v>0</v>
      </c>
      <c r="H23" s="1"/>
      <c r="I23" s="2"/>
    </row>
    <row r="24" spans="1:9" x14ac:dyDescent="0.25">
      <c r="D24" s="4">
        <f>SUM(D11:D23)</f>
        <v>173</v>
      </c>
      <c r="H24" s="1"/>
      <c r="I24" s="2"/>
    </row>
    <row r="25" spans="1:9" ht="15" customHeight="1" x14ac:dyDescent="0.25">
      <c r="A25" s="84" t="s">
        <v>16</v>
      </c>
      <c r="B25" s="84"/>
      <c r="C25" s="84"/>
      <c r="D25" s="84"/>
      <c r="E25" s="84"/>
      <c r="F25" s="84"/>
      <c r="H25" s="1"/>
      <c r="I25" s="2"/>
    </row>
    <row r="26" spans="1:9" ht="15" customHeight="1" x14ac:dyDescent="0.25">
      <c r="A26" s="84"/>
      <c r="B26" s="84"/>
      <c r="C26" s="84"/>
      <c r="D26" s="84"/>
      <c r="E26" s="84"/>
      <c r="F26" s="84"/>
    </row>
    <row r="27" spans="1:9" x14ac:dyDescent="0.25">
      <c r="A27" s="14" t="s">
        <v>6</v>
      </c>
      <c r="B27" s="22" t="s">
        <v>17</v>
      </c>
      <c r="C27" s="23" t="s">
        <v>7</v>
      </c>
      <c r="D27" s="15" t="s">
        <v>8</v>
      </c>
      <c r="E27" s="13"/>
      <c r="F27" s="13"/>
    </row>
    <row r="28" spans="1:9" x14ac:dyDescent="0.25">
      <c r="A28" s="1">
        <v>42549</v>
      </c>
      <c r="B28" s="5">
        <v>130</v>
      </c>
      <c r="C28" s="3" t="s">
        <v>18</v>
      </c>
      <c r="D28" s="4">
        <v>34.5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5"/>
      <c r="D33" s="4">
        <v>0</v>
      </c>
      <c r="E33" s="13"/>
      <c r="F33" s="13"/>
    </row>
    <row r="34" spans="1:8" x14ac:dyDescent="0.25">
      <c r="B34" s="24"/>
      <c r="D34" s="4">
        <v>0</v>
      </c>
      <c r="E34" s="13"/>
      <c r="F34" s="13"/>
    </row>
    <row r="35" spans="1:8" x14ac:dyDescent="0.25">
      <c r="B35" s="24"/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SUM(D28:D36)</f>
        <v>34.5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22"/>
      <c r="C40" s="23" t="s">
        <v>7</v>
      </c>
      <c r="D40" s="15" t="s">
        <v>8</v>
      </c>
    </row>
    <row r="41" spans="1:8" x14ac:dyDescent="0.25">
      <c r="A41" s="1">
        <v>42522</v>
      </c>
      <c r="B41" s="5"/>
      <c r="C41" s="3" t="s">
        <v>21</v>
      </c>
      <c r="D41" s="4">
        <v>3400.37</v>
      </c>
    </row>
    <row r="42" spans="1:8" x14ac:dyDescent="0.25">
      <c r="B42" s="5"/>
      <c r="C42" s="3" t="s">
        <v>5</v>
      </c>
      <c r="D42" s="4">
        <v>173</v>
      </c>
    </row>
    <row r="43" spans="1:8" x14ac:dyDescent="0.25">
      <c r="B43" s="5"/>
      <c r="C43" s="3" t="s">
        <v>16</v>
      </c>
      <c r="D43" s="4">
        <v>-34.5</v>
      </c>
    </row>
    <row r="44" spans="1:8" x14ac:dyDescent="0.25">
      <c r="A44" s="1">
        <v>42551</v>
      </c>
      <c r="C44" s="3" t="s">
        <v>22</v>
      </c>
      <c r="D44" s="4">
        <f>SUM(D41:D43)</f>
        <v>3538.87</v>
      </c>
    </row>
    <row r="47" spans="1:8" x14ac:dyDescent="0.25">
      <c r="A47" s="27"/>
      <c r="B47" s="2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/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19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2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19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22"/>
      <c r="C71" s="23" t="s">
        <v>7</v>
      </c>
      <c r="D71" s="15" t="s">
        <v>8</v>
      </c>
    </row>
    <row r="72" spans="1:6" x14ac:dyDescent="0.25">
      <c r="A72" s="1">
        <v>42522</v>
      </c>
      <c r="C72" s="3" t="s">
        <v>26</v>
      </c>
      <c r="D72" s="4">
        <v>2047.11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42551</v>
      </c>
      <c r="C75" s="3" t="s">
        <v>27</v>
      </c>
      <c r="D75" s="4">
        <f>SUM(D72:D74)</f>
        <v>2047.28</v>
      </c>
    </row>
    <row r="76" spans="1:6" x14ac:dyDescent="0.25">
      <c r="A76" s="27"/>
      <c r="B76" s="2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156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1">
        <v>42522</v>
      </c>
      <c r="B107" s="5" t="s">
        <v>83</v>
      </c>
      <c r="C107" s="3" t="s">
        <v>164</v>
      </c>
      <c r="D107" s="4">
        <v>100</v>
      </c>
      <c r="E107" s="13"/>
      <c r="F107" s="13"/>
    </row>
    <row r="108" spans="1:6" x14ac:dyDescent="0.25">
      <c r="A108" s="1">
        <v>42534</v>
      </c>
      <c r="B108" s="24" t="s">
        <v>165</v>
      </c>
      <c r="C108" s="3" t="s">
        <v>166</v>
      </c>
      <c r="D108" s="4">
        <v>0.67</v>
      </c>
      <c r="E108" s="13"/>
      <c r="F108" s="13"/>
    </row>
    <row r="109" spans="1:6" ht="14.25" customHeight="1" x14ac:dyDescent="0.25">
      <c r="A109" s="1">
        <v>42541</v>
      </c>
      <c r="B109" s="5" t="s">
        <v>83</v>
      </c>
      <c r="C109" s="3" t="s">
        <v>167</v>
      </c>
      <c r="D109" s="4">
        <v>150</v>
      </c>
      <c r="E109" s="13"/>
      <c r="F109" s="13"/>
    </row>
    <row r="110" spans="1:6" ht="14.25" customHeight="1" x14ac:dyDescent="0.25">
      <c r="A110" s="1">
        <v>42541</v>
      </c>
      <c r="B110" s="24" t="s">
        <v>165</v>
      </c>
      <c r="C110" s="3" t="s">
        <v>156</v>
      </c>
      <c r="D110" s="4">
        <v>0.14000000000000001</v>
      </c>
      <c r="E110" s="13"/>
      <c r="F110" s="13"/>
    </row>
    <row r="111" spans="1:6" ht="14.25" customHeight="1" x14ac:dyDescent="0.25">
      <c r="A111" s="1">
        <v>42546</v>
      </c>
      <c r="B111" s="24"/>
      <c r="C111" s="3" t="s">
        <v>168</v>
      </c>
      <c r="D111" s="4">
        <v>113</v>
      </c>
      <c r="E111" s="13"/>
      <c r="F111" s="13"/>
    </row>
    <row r="112" spans="1:6" ht="14.25" customHeight="1" x14ac:dyDescent="0.25">
      <c r="B112" s="24"/>
      <c r="D112" s="4">
        <v>0</v>
      </c>
      <c r="E112" s="13"/>
      <c r="F112" s="13"/>
    </row>
    <row r="113" spans="1:6" ht="14.25" customHeight="1" x14ac:dyDescent="0.25">
      <c r="B113" s="24"/>
      <c r="D113" s="4">
        <v>0</v>
      </c>
      <c r="E113" s="13"/>
      <c r="F113" s="13"/>
    </row>
    <row r="114" spans="1:6" ht="14.25" customHeight="1" x14ac:dyDescent="0.25">
      <c r="B114" s="24"/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363.81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42528</v>
      </c>
      <c r="B122" s="5">
        <v>2515</v>
      </c>
      <c r="C122" s="3" t="s">
        <v>169</v>
      </c>
      <c r="D122" s="4">
        <v>9.35</v>
      </c>
      <c r="E122" s="13"/>
      <c r="F122" s="13"/>
    </row>
    <row r="123" spans="1:6" ht="14.25" customHeight="1" x14ac:dyDescent="0.25">
      <c r="A123" s="1">
        <v>42528</v>
      </c>
      <c r="B123" s="24" t="s">
        <v>170</v>
      </c>
      <c r="C123" s="3" t="s">
        <v>171</v>
      </c>
      <c r="D123" s="4">
        <v>2</v>
      </c>
      <c r="E123" s="13"/>
      <c r="F123" s="13"/>
    </row>
    <row r="124" spans="1:6" ht="14.25" customHeight="1" x14ac:dyDescent="0.25">
      <c r="A124" s="1">
        <v>42528</v>
      </c>
      <c r="B124" s="24" t="s">
        <v>172</v>
      </c>
      <c r="C124" s="3" t="s">
        <v>173</v>
      </c>
      <c r="D124" s="4">
        <v>65</v>
      </c>
      <c r="E124" s="13"/>
      <c r="F124" s="13"/>
    </row>
    <row r="125" spans="1:6" ht="14.25" customHeight="1" x14ac:dyDescent="0.25">
      <c r="A125" s="1">
        <v>42534</v>
      </c>
      <c r="B125" s="24" t="s">
        <v>174</v>
      </c>
      <c r="C125" s="3" t="s">
        <v>175</v>
      </c>
      <c r="D125" s="4">
        <v>64</v>
      </c>
      <c r="E125" s="13"/>
      <c r="F125" s="13"/>
    </row>
    <row r="126" spans="1:6" ht="14.25" customHeight="1" x14ac:dyDescent="0.25">
      <c r="A126" s="1">
        <v>42542</v>
      </c>
      <c r="B126" s="5">
        <v>2519</v>
      </c>
      <c r="C126" s="3" t="s">
        <v>176</v>
      </c>
      <c r="D126" s="4">
        <v>57.19</v>
      </c>
      <c r="E126" s="13"/>
      <c r="F126" s="13"/>
    </row>
    <row r="127" spans="1:6" ht="14.25" customHeight="1" x14ac:dyDescent="0.25">
      <c r="A127" s="1">
        <v>42549</v>
      </c>
      <c r="B127" s="24" t="s">
        <v>177</v>
      </c>
      <c r="C127" s="3" t="s">
        <v>178</v>
      </c>
      <c r="D127" s="4">
        <v>65</v>
      </c>
      <c r="E127" s="13"/>
      <c r="F127" s="13"/>
    </row>
    <row r="128" spans="1:6" x14ac:dyDescent="0.25">
      <c r="B128" s="24"/>
      <c r="D128" s="4">
        <v>0</v>
      </c>
      <c r="E128" s="13"/>
      <c r="F128" s="13"/>
    </row>
    <row r="129" spans="1:6" x14ac:dyDescent="0.25">
      <c r="B129" s="24"/>
      <c r="D129" s="4">
        <v>0</v>
      </c>
      <c r="E129" s="13"/>
      <c r="F129" s="13"/>
    </row>
    <row r="130" spans="1:6" x14ac:dyDescent="0.25">
      <c r="B130" s="24"/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B133" s="24"/>
      <c r="D133" s="4">
        <v>0</v>
      </c>
    </row>
    <row r="134" spans="1:6" x14ac:dyDescent="0.25">
      <c r="B134" s="24"/>
      <c r="D134" s="4">
        <v>0</v>
      </c>
    </row>
    <row r="135" spans="1:6" x14ac:dyDescent="0.25">
      <c r="B135" s="24"/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262.53999999999996</v>
      </c>
    </row>
    <row r="138" spans="1:6" x14ac:dyDescent="0.25">
      <c r="A138" s="27"/>
      <c r="B138" s="2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22"/>
      <c r="C141" s="23" t="s">
        <v>7</v>
      </c>
      <c r="D141" s="15" t="s">
        <v>8</v>
      </c>
    </row>
    <row r="142" spans="1:6" x14ac:dyDescent="0.25">
      <c r="A142" s="1">
        <v>42522</v>
      </c>
      <c r="C142" s="3" t="s">
        <v>21</v>
      </c>
      <c r="D142" s="4">
        <v>3247.17</v>
      </c>
    </row>
    <row r="143" spans="1:6" x14ac:dyDescent="0.25">
      <c r="C143" s="3" t="s">
        <v>5</v>
      </c>
      <c r="D143" s="4">
        <v>363.81</v>
      </c>
    </row>
    <row r="144" spans="1:6" x14ac:dyDescent="0.25">
      <c r="C144" s="3" t="s">
        <v>16</v>
      </c>
      <c r="D144" s="4">
        <v>-262.54000000000002</v>
      </c>
    </row>
    <row r="145" spans="1:4" x14ac:dyDescent="0.25">
      <c r="A145" s="1">
        <v>42551</v>
      </c>
      <c r="C145" s="3" t="s">
        <v>22</v>
      </c>
      <c r="D145" s="4">
        <f>SUM(D142:D144)</f>
        <v>3348.44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5:F26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179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42571</v>
      </c>
      <c r="B11" s="24" t="s">
        <v>63</v>
      </c>
      <c r="C11" s="3" t="s">
        <v>180</v>
      </c>
      <c r="D11" s="4">
        <v>28</v>
      </c>
    </row>
    <row r="12" spans="1:9" x14ac:dyDescent="0.25">
      <c r="A12" s="1">
        <v>42571</v>
      </c>
      <c r="B12" s="24" t="s">
        <v>63</v>
      </c>
      <c r="C12" s="3" t="s">
        <v>180</v>
      </c>
      <c r="D12" s="4">
        <v>33</v>
      </c>
    </row>
    <row r="13" spans="1:9" x14ac:dyDescent="0.25">
      <c r="A13" s="1">
        <v>42571</v>
      </c>
      <c r="B13" s="5" t="s">
        <v>63</v>
      </c>
      <c r="C13" s="3" t="s">
        <v>180</v>
      </c>
      <c r="D13" s="4">
        <v>33</v>
      </c>
    </row>
    <row r="14" spans="1:9" x14ac:dyDescent="0.25">
      <c r="A14" s="1">
        <v>42578</v>
      </c>
      <c r="B14" s="35" t="s">
        <v>63</v>
      </c>
      <c r="C14" s="3" t="s">
        <v>181</v>
      </c>
      <c r="D14" s="4">
        <v>32</v>
      </c>
    </row>
    <row r="15" spans="1:9" x14ac:dyDescent="0.25">
      <c r="D15" s="4">
        <v>0</v>
      </c>
      <c r="H15" s="1"/>
      <c r="I15" s="2"/>
    </row>
    <row r="16" spans="1:9" x14ac:dyDescent="0.25">
      <c r="D16" s="4">
        <v>0</v>
      </c>
      <c r="H16" s="1"/>
      <c r="I16" s="2"/>
    </row>
    <row r="17" spans="1:9" x14ac:dyDescent="0.25">
      <c r="D17" s="4">
        <v>0</v>
      </c>
      <c r="H17" s="1"/>
      <c r="I17" s="2"/>
    </row>
    <row r="18" spans="1:9" x14ac:dyDescent="0.25">
      <c r="D18" s="4">
        <v>0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x14ac:dyDescent="0.25">
      <c r="C22" s="45"/>
      <c r="D22" s="46">
        <v>0</v>
      </c>
      <c r="H22" s="1"/>
      <c r="I22" s="2"/>
    </row>
    <row r="23" spans="1:9" ht="15" customHeight="1" x14ac:dyDescent="0.25">
      <c r="A23" s="18"/>
      <c r="B23" s="25"/>
      <c r="C23" s="20"/>
      <c r="D23" s="21">
        <v>0</v>
      </c>
      <c r="H23" s="1"/>
      <c r="I23" s="2"/>
    </row>
    <row r="24" spans="1:9" x14ac:dyDescent="0.25">
      <c r="D24" s="4">
        <f>SUM(D11:D23)</f>
        <v>126</v>
      </c>
      <c r="H24" s="1"/>
      <c r="I24" s="2"/>
    </row>
    <row r="25" spans="1:9" ht="15" customHeight="1" x14ac:dyDescent="0.25">
      <c r="A25" s="84" t="s">
        <v>16</v>
      </c>
      <c r="B25" s="84"/>
      <c r="C25" s="84"/>
      <c r="D25" s="84"/>
      <c r="E25" s="84"/>
      <c r="F25" s="84"/>
      <c r="H25" s="1"/>
      <c r="I25" s="2"/>
    </row>
    <row r="26" spans="1:9" ht="15" customHeight="1" x14ac:dyDescent="0.25">
      <c r="A26" s="84"/>
      <c r="B26" s="84"/>
      <c r="C26" s="84"/>
      <c r="D26" s="84"/>
      <c r="E26" s="84"/>
      <c r="F26" s="84"/>
    </row>
    <row r="27" spans="1:9" x14ac:dyDescent="0.25">
      <c r="A27" s="14" t="s">
        <v>6</v>
      </c>
      <c r="B27" s="42" t="s">
        <v>17</v>
      </c>
      <c r="C27" s="23" t="s">
        <v>7</v>
      </c>
      <c r="D27" s="15" t="s">
        <v>8</v>
      </c>
      <c r="E27" s="13"/>
      <c r="F27" s="13"/>
    </row>
    <row r="28" spans="1:9" x14ac:dyDescent="0.25">
      <c r="A28" s="1">
        <v>42561</v>
      </c>
      <c r="B28" s="5">
        <v>131</v>
      </c>
      <c r="C28" s="3" t="s">
        <v>182</v>
      </c>
      <c r="D28" s="4">
        <v>200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5"/>
      <c r="D33" s="4">
        <v>0</v>
      </c>
      <c r="E33" s="13"/>
      <c r="F33" s="13"/>
    </row>
    <row r="34" spans="1:8" x14ac:dyDescent="0.25">
      <c r="D34" s="4">
        <v>0</v>
      </c>
      <c r="E34" s="13"/>
      <c r="F34" s="13"/>
    </row>
    <row r="35" spans="1:8" x14ac:dyDescent="0.25"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SUM(D28:D36)</f>
        <v>200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42552</v>
      </c>
      <c r="B41" s="5"/>
      <c r="C41" s="3" t="s">
        <v>21</v>
      </c>
      <c r="D41" s="4">
        <v>3538.87</v>
      </c>
    </row>
    <row r="42" spans="1:8" x14ac:dyDescent="0.25">
      <c r="B42" s="5"/>
      <c r="C42" s="3" t="s">
        <v>5</v>
      </c>
      <c r="D42" s="4">
        <v>126</v>
      </c>
    </row>
    <row r="43" spans="1:8" x14ac:dyDescent="0.25">
      <c r="B43" s="5"/>
      <c r="C43" s="3" t="s">
        <v>16</v>
      </c>
      <c r="D43" s="4">
        <v>-200</v>
      </c>
    </row>
    <row r="44" spans="1:8" x14ac:dyDescent="0.25">
      <c r="A44" s="1">
        <v>42582</v>
      </c>
      <c r="C44" s="3" t="s">
        <v>22</v>
      </c>
      <c r="D44" s="4">
        <f>SUM(D41:D43)</f>
        <v>3464.87</v>
      </c>
    </row>
    <row r="47" spans="1:8" x14ac:dyDescent="0.25">
      <c r="A47" s="27"/>
      <c r="B47" s="4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179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42552</v>
      </c>
      <c r="C72" s="3" t="s">
        <v>26</v>
      </c>
      <c r="D72" s="4">
        <v>2047.28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42582</v>
      </c>
      <c r="C75" s="3" t="s">
        <v>27</v>
      </c>
      <c r="D75" s="4">
        <f>SUM(D72:D74)</f>
        <v>2047.45</v>
      </c>
    </row>
    <row r="76" spans="1:6" x14ac:dyDescent="0.25">
      <c r="A76" s="27"/>
      <c r="B76" s="4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179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42556</v>
      </c>
      <c r="B107" s="37" t="s">
        <v>83</v>
      </c>
      <c r="C107" t="s">
        <v>183</v>
      </c>
      <c r="D107" s="4">
        <v>100</v>
      </c>
      <c r="E107" s="13"/>
      <c r="F107" s="13"/>
    </row>
    <row r="108" spans="1:6" x14ac:dyDescent="0.25">
      <c r="A108" s="49">
        <v>42569</v>
      </c>
      <c r="B108" s="37" t="s">
        <v>184</v>
      </c>
      <c r="C108" t="s">
        <v>185</v>
      </c>
      <c r="D108" s="4">
        <v>0.15</v>
      </c>
      <c r="E108" s="13"/>
      <c r="F108" s="13"/>
    </row>
    <row r="109" spans="1:6" ht="14.25" customHeight="1" x14ac:dyDescent="0.25">
      <c r="A109" s="1">
        <v>42571</v>
      </c>
      <c r="B109" s="5" t="s">
        <v>85</v>
      </c>
      <c r="C109" s="3" t="s">
        <v>186</v>
      </c>
      <c r="D109" s="4">
        <v>42.07</v>
      </c>
      <c r="E109" s="13"/>
      <c r="F109" s="13"/>
    </row>
    <row r="110" spans="1:6" ht="14.25" customHeight="1" x14ac:dyDescent="0.25">
      <c r="A110" s="1">
        <v>42571</v>
      </c>
      <c r="B110" s="1" t="s">
        <v>85</v>
      </c>
      <c r="C110" s="3" t="s">
        <v>186</v>
      </c>
      <c r="D110" s="4">
        <v>20</v>
      </c>
      <c r="E110" s="13"/>
      <c r="F110" s="13"/>
    </row>
    <row r="111" spans="1:6" ht="14.25" customHeight="1" x14ac:dyDescent="0.25">
      <c r="A111" s="1">
        <v>42577</v>
      </c>
      <c r="B111" s="1" t="s">
        <v>85</v>
      </c>
      <c r="C111" s="50" t="s">
        <v>186</v>
      </c>
      <c r="D111" s="4">
        <v>350</v>
      </c>
      <c r="E111" s="13"/>
      <c r="F111" s="13"/>
    </row>
    <row r="112" spans="1:6" ht="14.25" customHeight="1" x14ac:dyDescent="0.25">
      <c r="D112" s="4">
        <v>0</v>
      </c>
      <c r="E112" s="13"/>
      <c r="F112" s="13"/>
    </row>
    <row r="113" spans="1:6" ht="14.25" customHeight="1" x14ac:dyDescent="0.25">
      <c r="D113" s="4">
        <v>0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512.22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42556</v>
      </c>
      <c r="B122" s="5">
        <v>2521</v>
      </c>
      <c r="C122" s="3" t="s">
        <v>187</v>
      </c>
      <c r="D122" s="4">
        <v>6.47</v>
      </c>
      <c r="E122" s="13"/>
      <c r="F122" s="13"/>
    </row>
    <row r="123" spans="1:6" ht="14.25" customHeight="1" x14ac:dyDescent="0.25">
      <c r="A123" s="1">
        <v>42563</v>
      </c>
      <c r="B123" s="24" t="s">
        <v>188</v>
      </c>
      <c r="C123" s="3" t="s">
        <v>189</v>
      </c>
      <c r="D123" s="4">
        <v>8.8000000000000007</v>
      </c>
      <c r="E123" s="13"/>
      <c r="F123" s="13"/>
    </row>
    <row r="124" spans="1:6" ht="14.25" customHeight="1" x14ac:dyDescent="0.25">
      <c r="A124" s="1">
        <v>42577</v>
      </c>
      <c r="B124" s="24" t="s">
        <v>190</v>
      </c>
      <c r="C124" s="3" t="s">
        <v>191</v>
      </c>
      <c r="D124" s="4">
        <v>3</v>
      </c>
      <c r="E124" s="13"/>
      <c r="F124" s="13"/>
    </row>
    <row r="125" spans="1:6" ht="14.25" customHeight="1" x14ac:dyDescent="0.25">
      <c r="D125" s="4">
        <v>0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D127" s="4">
        <v>0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18.27</v>
      </c>
    </row>
    <row r="138" spans="1:6" x14ac:dyDescent="0.25">
      <c r="A138" s="27"/>
      <c r="B138" s="4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42552</v>
      </c>
      <c r="C142" s="3" t="s">
        <v>21</v>
      </c>
      <c r="D142" s="4">
        <v>3348.44</v>
      </c>
    </row>
    <row r="143" spans="1:6" x14ac:dyDescent="0.25">
      <c r="C143" s="3" t="s">
        <v>5</v>
      </c>
      <c r="D143" s="4">
        <v>512.22</v>
      </c>
    </row>
    <row r="144" spans="1:6" x14ac:dyDescent="0.25">
      <c r="C144" s="3" t="s">
        <v>16</v>
      </c>
      <c r="D144" s="4">
        <v>-18.27</v>
      </c>
    </row>
    <row r="145" spans="1:4" x14ac:dyDescent="0.25">
      <c r="A145" s="1">
        <v>42582</v>
      </c>
      <c r="C145" s="3" t="s">
        <v>22</v>
      </c>
      <c r="D145" s="4">
        <f>SUM(D142:D144)</f>
        <v>3842.39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5:F26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192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42585</v>
      </c>
      <c r="B11" s="24" t="s">
        <v>193</v>
      </c>
      <c r="C11" s="3" t="s">
        <v>194</v>
      </c>
      <c r="D11" s="4">
        <v>14</v>
      </c>
    </row>
    <row r="12" spans="1:9" x14ac:dyDescent="0.25">
      <c r="A12" s="1">
        <v>42592</v>
      </c>
      <c r="B12" s="24" t="s">
        <v>63</v>
      </c>
      <c r="C12" s="3" t="s">
        <v>195</v>
      </c>
      <c r="D12" s="4">
        <v>29</v>
      </c>
    </row>
    <row r="13" spans="1:9" x14ac:dyDescent="0.25">
      <c r="A13" s="1">
        <v>42605</v>
      </c>
      <c r="B13" s="5" t="s">
        <v>193</v>
      </c>
      <c r="C13" s="3" t="s">
        <v>196</v>
      </c>
      <c r="D13" s="4">
        <v>25</v>
      </c>
    </row>
    <row r="14" spans="1:9" x14ac:dyDescent="0.25">
      <c r="A14" s="1">
        <v>42606</v>
      </c>
      <c r="B14" s="35" t="s">
        <v>63</v>
      </c>
      <c r="C14" s="3" t="s">
        <v>197</v>
      </c>
      <c r="D14" s="4">
        <v>27</v>
      </c>
    </row>
    <row r="15" spans="1:9" x14ac:dyDescent="0.25">
      <c r="A15" s="1">
        <v>42606</v>
      </c>
      <c r="B15" s="24" t="s">
        <v>63</v>
      </c>
      <c r="C15" s="3" t="s">
        <v>198</v>
      </c>
      <c r="D15" s="4">
        <v>21</v>
      </c>
      <c r="H15" s="1"/>
      <c r="I15" s="2"/>
    </row>
    <row r="16" spans="1:9" x14ac:dyDescent="0.25">
      <c r="A16" s="1">
        <v>42613</v>
      </c>
      <c r="B16" s="24" t="s">
        <v>63</v>
      </c>
      <c r="C16" s="3" t="s">
        <v>199</v>
      </c>
      <c r="D16" s="4">
        <v>25</v>
      </c>
      <c r="H16" s="1"/>
      <c r="I16" s="2"/>
    </row>
    <row r="17" spans="1:9" x14ac:dyDescent="0.25">
      <c r="D17" s="4">
        <v>0</v>
      </c>
      <c r="H17" s="1"/>
      <c r="I17" s="2"/>
    </row>
    <row r="18" spans="1:9" x14ac:dyDescent="0.25">
      <c r="D18" s="4">
        <v>0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x14ac:dyDescent="0.25">
      <c r="C22" s="45"/>
      <c r="D22" s="46">
        <v>0</v>
      </c>
      <c r="H22" s="1"/>
      <c r="I22" s="2"/>
    </row>
    <row r="23" spans="1:9" ht="15" customHeight="1" x14ac:dyDescent="0.25">
      <c r="A23" s="18"/>
      <c r="B23" s="25"/>
      <c r="C23" s="20"/>
      <c r="D23" s="21">
        <v>0</v>
      </c>
      <c r="H23" s="1"/>
      <c r="I23" s="2"/>
    </row>
    <row r="24" spans="1:9" x14ac:dyDescent="0.25">
      <c r="D24" s="4">
        <f>SUM(D11:D23)</f>
        <v>141</v>
      </c>
      <c r="H24" s="1"/>
      <c r="I24" s="2"/>
    </row>
    <row r="25" spans="1:9" ht="15" customHeight="1" x14ac:dyDescent="0.25">
      <c r="A25" s="84" t="s">
        <v>16</v>
      </c>
      <c r="B25" s="84"/>
      <c r="C25" s="84"/>
      <c r="D25" s="84"/>
      <c r="E25" s="84"/>
      <c r="F25" s="84"/>
      <c r="H25" s="1"/>
      <c r="I25" s="2"/>
    </row>
    <row r="26" spans="1:9" ht="15" customHeight="1" x14ac:dyDescent="0.25">
      <c r="A26" s="84"/>
      <c r="B26" s="84"/>
      <c r="C26" s="84"/>
      <c r="D26" s="84"/>
      <c r="E26" s="84"/>
      <c r="F26" s="84"/>
    </row>
    <row r="27" spans="1:9" x14ac:dyDescent="0.25">
      <c r="A27" s="14" t="s">
        <v>6</v>
      </c>
      <c r="B27" s="42" t="s">
        <v>17</v>
      </c>
      <c r="C27" s="23" t="s">
        <v>7</v>
      </c>
      <c r="D27" s="15" t="s">
        <v>8</v>
      </c>
      <c r="E27" s="13"/>
      <c r="F27" s="13"/>
    </row>
    <row r="28" spans="1:9" x14ac:dyDescent="0.25">
      <c r="A28" s="1">
        <v>42591</v>
      </c>
      <c r="B28" s="5">
        <v>132</v>
      </c>
      <c r="C28" s="3" t="s">
        <v>200</v>
      </c>
      <c r="D28" s="4">
        <v>60.41</v>
      </c>
      <c r="E28" s="13"/>
      <c r="F28" s="13"/>
    </row>
    <row r="29" spans="1:9" x14ac:dyDescent="0.25">
      <c r="A29" s="1">
        <v>42591</v>
      </c>
      <c r="B29" s="5">
        <v>133</v>
      </c>
      <c r="C29" s="3" t="s">
        <v>201</v>
      </c>
      <c r="D29" s="4">
        <v>34.11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5"/>
      <c r="D33" s="4">
        <v>0</v>
      </c>
      <c r="E33" s="13"/>
      <c r="F33" s="13"/>
    </row>
    <row r="34" spans="1:8" x14ac:dyDescent="0.25">
      <c r="D34" s="4">
        <v>0</v>
      </c>
      <c r="E34" s="13"/>
      <c r="F34" s="13"/>
    </row>
    <row r="35" spans="1:8" x14ac:dyDescent="0.25"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SUM(D28:D36)</f>
        <v>94.52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42583</v>
      </c>
      <c r="B41" s="5"/>
      <c r="C41" s="3" t="s">
        <v>21</v>
      </c>
      <c r="D41" s="4">
        <v>3464.87</v>
      </c>
    </row>
    <row r="42" spans="1:8" x14ac:dyDescent="0.25">
      <c r="B42" s="5"/>
      <c r="C42" s="3" t="s">
        <v>5</v>
      </c>
      <c r="D42" s="4">
        <v>141</v>
      </c>
    </row>
    <row r="43" spans="1:8" x14ac:dyDescent="0.25">
      <c r="B43" s="5"/>
      <c r="C43" s="3" t="s">
        <v>16</v>
      </c>
      <c r="D43" s="4">
        <v>-94.52</v>
      </c>
    </row>
    <row r="44" spans="1:8" x14ac:dyDescent="0.25">
      <c r="A44" s="1">
        <v>42613</v>
      </c>
      <c r="C44" s="3" t="s">
        <v>22</v>
      </c>
      <c r="D44" s="4">
        <f>SUM(D41:D43)</f>
        <v>3511.35</v>
      </c>
    </row>
    <row r="47" spans="1:8" x14ac:dyDescent="0.25">
      <c r="A47" s="27"/>
      <c r="B47" s="4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192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42583</v>
      </c>
      <c r="C72" s="3" t="s">
        <v>26</v>
      </c>
      <c r="D72" s="4">
        <v>2047.45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42613</v>
      </c>
      <c r="C75" s="3" t="s">
        <v>27</v>
      </c>
      <c r="D75" s="4">
        <f>SUM(D72:D74)</f>
        <v>2047.6200000000001</v>
      </c>
    </row>
    <row r="76" spans="1:6" x14ac:dyDescent="0.25">
      <c r="A76" s="27"/>
      <c r="B76" s="4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192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42592</v>
      </c>
      <c r="B107" s="37" t="s">
        <v>85</v>
      </c>
      <c r="C107" t="s">
        <v>202</v>
      </c>
      <c r="D107" s="4">
        <v>60.41</v>
      </c>
      <c r="E107" s="13"/>
      <c r="F107" s="13"/>
    </row>
    <row r="108" spans="1:6" x14ac:dyDescent="0.25">
      <c r="A108" s="49">
        <v>42592</v>
      </c>
      <c r="B108" s="37" t="s">
        <v>85</v>
      </c>
      <c r="C108" t="s">
        <v>203</v>
      </c>
      <c r="D108" s="4">
        <v>2.5</v>
      </c>
      <c r="E108" s="13"/>
      <c r="F108" s="13"/>
    </row>
    <row r="109" spans="1:6" ht="14.25" customHeight="1" x14ac:dyDescent="0.25">
      <c r="A109" s="1">
        <v>42594</v>
      </c>
      <c r="B109" s="5" t="s">
        <v>83</v>
      </c>
      <c r="C109" s="3" t="s">
        <v>204</v>
      </c>
      <c r="D109" s="4">
        <v>85</v>
      </c>
      <c r="E109" s="13"/>
      <c r="F109" s="13"/>
    </row>
    <row r="110" spans="1:6" ht="14.25" customHeight="1" x14ac:dyDescent="0.25">
      <c r="A110" s="1">
        <v>42606</v>
      </c>
      <c r="B110" s="1" t="s">
        <v>83</v>
      </c>
      <c r="C110" s="3" t="s">
        <v>205</v>
      </c>
      <c r="D110" s="4">
        <v>100</v>
      </c>
      <c r="E110" s="13"/>
      <c r="F110" s="13"/>
    </row>
    <row r="111" spans="1:6" ht="14.25" customHeight="1" x14ac:dyDescent="0.25">
      <c r="A111" s="1">
        <v>42606</v>
      </c>
      <c r="B111" s="1" t="s">
        <v>83</v>
      </c>
      <c r="C111" s="50" t="s">
        <v>206</v>
      </c>
      <c r="D111" s="4">
        <v>200</v>
      </c>
      <c r="E111" s="13"/>
      <c r="F111" s="13"/>
    </row>
    <row r="112" spans="1:6" ht="14.25" customHeight="1" x14ac:dyDescent="0.25">
      <c r="A112" s="1">
        <v>42613</v>
      </c>
      <c r="B112" s="24" t="s">
        <v>207</v>
      </c>
      <c r="C112" s="3" t="s">
        <v>208</v>
      </c>
      <c r="D112" s="4">
        <v>16</v>
      </c>
      <c r="E112" s="13"/>
      <c r="F112" s="13"/>
    </row>
    <row r="113" spans="1:6" ht="14.25" customHeight="1" x14ac:dyDescent="0.25">
      <c r="A113" s="1">
        <v>42613</v>
      </c>
      <c r="B113" s="24" t="s">
        <v>184</v>
      </c>
      <c r="C113" s="3" t="s">
        <v>209</v>
      </c>
      <c r="D113" s="4">
        <v>0.15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464.05999999999995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42584</v>
      </c>
      <c r="B122" s="5">
        <v>2524</v>
      </c>
      <c r="C122" s="3" t="s">
        <v>210</v>
      </c>
      <c r="D122" s="4">
        <v>110.41</v>
      </c>
      <c r="E122" s="13"/>
      <c r="F122" s="13"/>
    </row>
    <row r="123" spans="1:6" ht="14.25" customHeight="1" x14ac:dyDescent="0.25">
      <c r="A123" s="1">
        <v>42605</v>
      </c>
      <c r="B123" s="24" t="s">
        <v>211</v>
      </c>
      <c r="C123" s="3" t="s">
        <v>191</v>
      </c>
      <c r="D123" s="4">
        <v>6.47</v>
      </c>
      <c r="E123" s="13"/>
      <c r="F123" s="13"/>
    </row>
    <row r="124" spans="1:6" ht="14.25" customHeight="1" x14ac:dyDescent="0.25">
      <c r="D124" s="4">
        <v>0</v>
      </c>
      <c r="E124" s="13"/>
      <c r="F124" s="13"/>
    </row>
    <row r="125" spans="1:6" ht="14.25" customHeight="1" x14ac:dyDescent="0.25">
      <c r="D125" s="4">
        <v>0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D127" s="4">
        <v>0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116.88</v>
      </c>
    </row>
    <row r="138" spans="1:6" x14ac:dyDescent="0.25">
      <c r="A138" s="27"/>
      <c r="B138" s="4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42583</v>
      </c>
      <c r="C142" s="3" t="s">
        <v>21</v>
      </c>
      <c r="D142" s="4">
        <v>3842.39</v>
      </c>
    </row>
    <row r="143" spans="1:6" x14ac:dyDescent="0.25">
      <c r="C143" s="3" t="s">
        <v>5</v>
      </c>
      <c r="D143" s="4">
        <v>464.06</v>
      </c>
    </row>
    <row r="144" spans="1:6" x14ac:dyDescent="0.25">
      <c r="C144" s="3" t="s">
        <v>16</v>
      </c>
      <c r="D144" s="4">
        <v>-116.88</v>
      </c>
    </row>
    <row r="145" spans="1:4" x14ac:dyDescent="0.25">
      <c r="A145" s="1">
        <v>42613</v>
      </c>
      <c r="C145" s="3" t="s">
        <v>22</v>
      </c>
      <c r="D145" s="4">
        <f>SUM(D142:D144)</f>
        <v>4189.57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5:F26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" style="24"/>
    <col min="3" max="3" width="47.28515625" style="3" customWidth="1"/>
    <col min="4" max="4" width="14.140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86" t="s">
        <v>0</v>
      </c>
      <c r="C1" s="86"/>
      <c r="D1" s="87" t="s">
        <v>1</v>
      </c>
      <c r="E1" s="87"/>
      <c r="F1" s="87"/>
    </row>
    <row r="2" spans="1:9" ht="14.25" customHeight="1" x14ac:dyDescent="0.25">
      <c r="B2" s="86"/>
      <c r="C2" s="86"/>
      <c r="D2" s="88" t="s">
        <v>2</v>
      </c>
      <c r="E2" s="88"/>
      <c r="F2" s="88"/>
      <c r="G2" s="6"/>
    </row>
    <row r="3" spans="1:9" ht="15.75" x14ac:dyDescent="0.25">
      <c r="B3" s="86"/>
      <c r="C3" s="86"/>
      <c r="D3" s="7" t="s">
        <v>212</v>
      </c>
      <c r="E3" s="89">
        <v>2016</v>
      </c>
      <c r="F3" s="89"/>
    </row>
    <row r="4" spans="1:9" ht="14.25" customHeight="1" x14ac:dyDescent="0.25">
      <c r="B4" s="8"/>
      <c r="C4" s="8"/>
      <c r="D4" s="7"/>
      <c r="E4" s="9"/>
      <c r="F4" s="9"/>
    </row>
    <row r="5" spans="1:9" ht="14.25" customHeight="1" x14ac:dyDescent="0.5">
      <c r="A5" s="83" t="s">
        <v>4</v>
      </c>
      <c r="B5" s="83"/>
      <c r="C5" s="83"/>
      <c r="D5" s="83"/>
      <c r="E5" s="9"/>
      <c r="F5" s="9"/>
      <c r="G5" s="10"/>
    </row>
    <row r="6" spans="1:9" ht="14.25" customHeight="1" x14ac:dyDescent="0.5">
      <c r="A6" s="83"/>
      <c r="B6" s="83"/>
      <c r="C6" s="83"/>
      <c r="D6" s="83"/>
      <c r="E6" s="9"/>
      <c r="F6" s="9"/>
      <c r="G6" s="10"/>
    </row>
    <row r="7" spans="1:9" ht="14.25" customHeight="1" x14ac:dyDescent="0.5">
      <c r="A7" s="11"/>
      <c r="B7" s="12"/>
      <c r="C7" s="12"/>
      <c r="D7" s="12"/>
      <c r="E7" s="9"/>
      <c r="F7" s="9"/>
      <c r="G7" s="10"/>
    </row>
    <row r="8" spans="1:9" ht="15" customHeight="1" x14ac:dyDescent="0.25">
      <c r="A8" s="84" t="s">
        <v>5</v>
      </c>
      <c r="B8" s="84"/>
      <c r="C8" s="84"/>
      <c r="D8" s="84"/>
      <c r="E8" s="84"/>
      <c r="F8" s="84"/>
      <c r="G8" s="13"/>
    </row>
    <row r="9" spans="1:9" ht="15" customHeight="1" x14ac:dyDescent="0.25">
      <c r="A9" s="84"/>
      <c r="B9" s="84"/>
      <c r="C9" s="84"/>
      <c r="D9" s="84"/>
      <c r="E9" s="84"/>
      <c r="F9" s="84"/>
    </row>
    <row r="10" spans="1:9" ht="15" customHeight="1" x14ac:dyDescent="0.25">
      <c r="A10" s="14" t="s">
        <v>6</v>
      </c>
      <c r="B10" s="90" t="s">
        <v>7</v>
      </c>
      <c r="C10" s="90"/>
      <c r="D10" s="15" t="s">
        <v>8</v>
      </c>
      <c r="E10" s="13"/>
      <c r="F10" s="13"/>
    </row>
    <row r="11" spans="1:9" ht="15" customHeight="1" x14ac:dyDescent="0.25">
      <c r="A11" s="1">
        <v>42620</v>
      </c>
      <c r="B11" s="24" t="s">
        <v>63</v>
      </c>
      <c r="C11" s="3" t="s">
        <v>213</v>
      </c>
      <c r="D11" s="4">
        <v>20</v>
      </c>
    </row>
    <row r="12" spans="1:9" x14ac:dyDescent="0.25">
      <c r="A12" s="1">
        <v>42628</v>
      </c>
      <c r="B12" s="24" t="s">
        <v>63</v>
      </c>
      <c r="C12" s="3" t="s">
        <v>65</v>
      </c>
      <c r="D12" s="4">
        <v>81</v>
      </c>
    </row>
    <row r="13" spans="1:9" x14ac:dyDescent="0.25">
      <c r="A13" s="1">
        <v>42628</v>
      </c>
      <c r="B13" s="5" t="s">
        <v>63</v>
      </c>
      <c r="C13" s="3" t="s">
        <v>214</v>
      </c>
      <c r="D13" s="4">
        <v>9</v>
      </c>
    </row>
    <row r="14" spans="1:9" x14ac:dyDescent="0.25">
      <c r="A14" s="1">
        <v>42628</v>
      </c>
      <c r="B14" s="35" t="s">
        <v>63</v>
      </c>
      <c r="C14" s="3" t="s">
        <v>215</v>
      </c>
      <c r="D14" s="4">
        <v>31</v>
      </c>
    </row>
    <row r="15" spans="1:9" x14ac:dyDescent="0.25">
      <c r="A15" s="1">
        <v>42628</v>
      </c>
      <c r="B15" s="24" t="s">
        <v>216</v>
      </c>
      <c r="C15" s="3" t="s">
        <v>217</v>
      </c>
      <c r="D15" s="4">
        <v>50</v>
      </c>
      <c r="H15" s="1"/>
      <c r="I15" s="2"/>
    </row>
    <row r="16" spans="1:9" x14ac:dyDescent="0.25">
      <c r="A16" s="1">
        <v>42635</v>
      </c>
      <c r="B16" s="24" t="s">
        <v>63</v>
      </c>
      <c r="C16" s="3" t="s">
        <v>218</v>
      </c>
      <c r="D16" s="4">
        <v>6</v>
      </c>
      <c r="H16" s="1"/>
      <c r="I16" s="2"/>
    </row>
    <row r="17" spans="1:9" x14ac:dyDescent="0.25">
      <c r="A17" s="1">
        <v>42635</v>
      </c>
      <c r="B17" s="24" t="s">
        <v>63</v>
      </c>
      <c r="C17" s="3" t="s">
        <v>219</v>
      </c>
      <c r="D17" s="4">
        <v>26</v>
      </c>
      <c r="H17" s="1"/>
      <c r="I17" s="2"/>
    </row>
    <row r="18" spans="1:9" x14ac:dyDescent="0.25">
      <c r="A18" s="1">
        <v>42636</v>
      </c>
      <c r="B18" s="24" t="s">
        <v>193</v>
      </c>
      <c r="C18" s="3" t="s">
        <v>220</v>
      </c>
      <c r="D18" s="4">
        <v>13</v>
      </c>
      <c r="H18" s="1"/>
      <c r="I18" s="2"/>
    </row>
    <row r="19" spans="1:9" x14ac:dyDescent="0.25">
      <c r="D19" s="4">
        <v>0</v>
      </c>
      <c r="H19" s="1"/>
      <c r="I19" s="2"/>
    </row>
    <row r="20" spans="1:9" x14ac:dyDescent="0.25">
      <c r="D20" s="4">
        <v>0</v>
      </c>
      <c r="H20" s="1"/>
      <c r="I20" s="2"/>
    </row>
    <row r="21" spans="1:9" x14ac:dyDescent="0.25">
      <c r="D21" s="4">
        <v>0</v>
      </c>
      <c r="H21" s="1"/>
      <c r="I21" s="2"/>
    </row>
    <row r="22" spans="1:9" x14ac:dyDescent="0.25">
      <c r="C22" s="45"/>
      <c r="D22" s="46">
        <v>0</v>
      </c>
      <c r="H22" s="1"/>
      <c r="I22" s="2"/>
    </row>
    <row r="23" spans="1:9" ht="15" customHeight="1" x14ac:dyDescent="0.25">
      <c r="A23" s="18"/>
      <c r="B23" s="25"/>
      <c r="C23" s="20"/>
      <c r="D23" s="21">
        <v>0</v>
      </c>
      <c r="H23" s="1"/>
      <c r="I23" s="2"/>
    </row>
    <row r="24" spans="1:9" x14ac:dyDescent="0.25">
      <c r="D24" s="4">
        <f>SUM(D11:D23)</f>
        <v>236</v>
      </c>
      <c r="H24" s="1"/>
      <c r="I24" s="2"/>
    </row>
    <row r="25" spans="1:9" ht="15" customHeight="1" x14ac:dyDescent="0.25">
      <c r="A25" s="84" t="s">
        <v>16</v>
      </c>
      <c r="B25" s="84"/>
      <c r="C25" s="84"/>
      <c r="D25" s="84"/>
      <c r="E25" s="84"/>
      <c r="F25" s="84"/>
      <c r="H25" s="1"/>
      <c r="I25" s="2"/>
    </row>
    <row r="26" spans="1:9" ht="15" customHeight="1" x14ac:dyDescent="0.25">
      <c r="A26" s="84"/>
      <c r="B26" s="84"/>
      <c r="C26" s="84"/>
      <c r="D26" s="84"/>
      <c r="E26" s="84"/>
      <c r="F26" s="84"/>
    </row>
    <row r="27" spans="1:9" x14ac:dyDescent="0.25">
      <c r="A27" s="14" t="s">
        <v>6</v>
      </c>
      <c r="B27" s="42" t="s">
        <v>17</v>
      </c>
      <c r="C27" s="23" t="s">
        <v>7</v>
      </c>
      <c r="D27" s="15" t="s">
        <v>8</v>
      </c>
      <c r="E27" s="13"/>
      <c r="F27" s="13"/>
    </row>
    <row r="28" spans="1:9" x14ac:dyDescent="0.25">
      <c r="A28" s="1" t="s">
        <v>358</v>
      </c>
      <c r="B28" s="5">
        <v>134</v>
      </c>
      <c r="C28" s="3" t="s">
        <v>359</v>
      </c>
      <c r="D28" s="4">
        <v>50</v>
      </c>
      <c r="E28" s="13"/>
      <c r="F28" s="13"/>
    </row>
    <row r="29" spans="1:9" x14ac:dyDescent="0.25">
      <c r="B29" s="5"/>
      <c r="D29" s="4">
        <v>0</v>
      </c>
      <c r="E29" s="13"/>
      <c r="F29" s="13"/>
    </row>
    <row r="30" spans="1:9" x14ac:dyDescent="0.25">
      <c r="B30" s="5"/>
      <c r="D30" s="4">
        <v>0</v>
      </c>
      <c r="E30" s="13"/>
      <c r="F30" s="13"/>
    </row>
    <row r="31" spans="1:9" x14ac:dyDescent="0.25">
      <c r="B31" s="5"/>
      <c r="D31" s="4">
        <v>0</v>
      </c>
      <c r="E31" s="13"/>
      <c r="F31" s="13"/>
    </row>
    <row r="32" spans="1:9" x14ac:dyDescent="0.25">
      <c r="B32" s="5"/>
      <c r="D32" s="4">
        <v>0</v>
      </c>
      <c r="E32" s="13"/>
      <c r="F32" s="13"/>
    </row>
    <row r="33" spans="1:8" x14ac:dyDescent="0.25">
      <c r="B33" s="5"/>
      <c r="D33" s="4">
        <v>0</v>
      </c>
      <c r="E33" s="13"/>
      <c r="F33" s="13"/>
    </row>
    <row r="34" spans="1:8" x14ac:dyDescent="0.25">
      <c r="D34" s="4">
        <v>0</v>
      </c>
      <c r="E34" s="13"/>
      <c r="F34" s="13"/>
    </row>
    <row r="35" spans="1:8" x14ac:dyDescent="0.25">
      <c r="D35" s="4">
        <v>0</v>
      </c>
    </row>
    <row r="36" spans="1:8" x14ac:dyDescent="0.25">
      <c r="A36" s="18"/>
      <c r="B36" s="25"/>
      <c r="C36" s="20"/>
      <c r="D36" s="21">
        <v>0</v>
      </c>
    </row>
    <row r="37" spans="1:8" x14ac:dyDescent="0.25">
      <c r="C37" s="3" t="s">
        <v>19</v>
      </c>
      <c r="D37" s="4">
        <f>SUM(D28:D36)</f>
        <v>50</v>
      </c>
    </row>
    <row r="38" spans="1:8" ht="15" customHeight="1" x14ac:dyDescent="0.25">
      <c r="A38" s="84" t="s">
        <v>20</v>
      </c>
      <c r="B38" s="84"/>
      <c r="C38" s="84"/>
      <c r="D38" s="84"/>
      <c r="E38" s="84"/>
      <c r="F38" s="84"/>
    </row>
    <row r="39" spans="1:8" ht="15" customHeight="1" x14ac:dyDescent="0.25">
      <c r="A39" s="84"/>
      <c r="B39" s="84"/>
      <c r="C39" s="84"/>
      <c r="D39" s="84"/>
      <c r="E39" s="84"/>
      <c r="F39" s="84"/>
    </row>
    <row r="40" spans="1:8" ht="15" customHeight="1" x14ac:dyDescent="0.25">
      <c r="A40" s="14" t="s">
        <v>6</v>
      </c>
      <c r="B40" s="42"/>
      <c r="C40" s="23" t="s">
        <v>7</v>
      </c>
      <c r="D40" s="15" t="s">
        <v>8</v>
      </c>
    </row>
    <row r="41" spans="1:8" x14ac:dyDescent="0.25">
      <c r="A41" s="1">
        <v>42614</v>
      </c>
      <c r="B41" s="5"/>
      <c r="C41" s="3" t="s">
        <v>21</v>
      </c>
      <c r="D41" s="4">
        <v>3511.35</v>
      </c>
    </row>
    <row r="42" spans="1:8" x14ac:dyDescent="0.25">
      <c r="B42" s="5"/>
      <c r="C42" s="3" t="s">
        <v>5</v>
      </c>
      <c r="D42" s="4">
        <v>236</v>
      </c>
    </row>
    <row r="43" spans="1:8" x14ac:dyDescent="0.25">
      <c r="B43" s="5"/>
      <c r="C43" s="3" t="s">
        <v>16</v>
      </c>
      <c r="D43" s="4">
        <v>-50</v>
      </c>
    </row>
    <row r="44" spans="1:8" x14ac:dyDescent="0.25">
      <c r="A44" s="1">
        <v>42643</v>
      </c>
      <c r="C44" s="3" t="s">
        <v>22</v>
      </c>
      <c r="D44" s="4">
        <f>SUM(D41:D43)</f>
        <v>3697.35</v>
      </c>
    </row>
    <row r="47" spans="1:8" x14ac:dyDescent="0.25">
      <c r="A47" s="27"/>
      <c r="B47" s="48"/>
      <c r="C47" s="29"/>
      <c r="D47" s="30"/>
      <c r="E47" s="31"/>
      <c r="F47" s="31"/>
      <c r="H47" s="17"/>
    </row>
    <row r="48" spans="1:8" x14ac:dyDescent="0.25">
      <c r="B48" s="5"/>
      <c r="C48" s="5"/>
      <c r="D48" s="5"/>
      <c r="H48" s="17"/>
    </row>
    <row r="49" spans="1:9" x14ac:dyDescent="0.25">
      <c r="B49" s="5"/>
      <c r="C49" s="5"/>
      <c r="D49" s="5"/>
      <c r="H49" s="17"/>
    </row>
    <row r="50" spans="1:9" ht="18.75" x14ac:dyDescent="0.3">
      <c r="B50" s="86" t="s">
        <v>0</v>
      </c>
      <c r="C50" s="86"/>
      <c r="D50" s="87" t="s">
        <v>1</v>
      </c>
      <c r="E50" s="87"/>
      <c r="F50" s="87"/>
      <c r="H50" s="17"/>
    </row>
    <row r="51" spans="1:9" ht="15.75" x14ac:dyDescent="0.25">
      <c r="B51" s="86"/>
      <c r="C51" s="86"/>
      <c r="D51" s="88" t="s">
        <v>2</v>
      </c>
      <c r="E51" s="88"/>
      <c r="F51" s="88"/>
      <c r="H51" s="17"/>
      <c r="I51" s="2"/>
    </row>
    <row r="52" spans="1:9" ht="15.75" x14ac:dyDescent="0.25">
      <c r="B52" s="86"/>
      <c r="C52" s="86"/>
      <c r="D52" s="7" t="s">
        <v>212</v>
      </c>
      <c r="E52" s="89">
        <v>2016</v>
      </c>
      <c r="F52" s="89"/>
      <c r="H52" s="17"/>
      <c r="I52" s="2"/>
    </row>
    <row r="53" spans="1:9" x14ac:dyDescent="0.25">
      <c r="B53" s="5"/>
      <c r="C53" s="5"/>
      <c r="D53" s="5"/>
      <c r="H53" s="17"/>
      <c r="I53" s="2"/>
    </row>
    <row r="54" spans="1:9" x14ac:dyDescent="0.25">
      <c r="B54" s="5"/>
      <c r="C54" s="5"/>
      <c r="D54" s="5"/>
      <c r="H54" s="17"/>
      <c r="I54" s="2"/>
    </row>
    <row r="55" spans="1:9" ht="15.75" x14ac:dyDescent="0.25">
      <c r="A55" s="83" t="s">
        <v>23</v>
      </c>
      <c r="B55" s="83"/>
      <c r="C55" s="83"/>
      <c r="D55" s="83"/>
      <c r="E55" s="9"/>
      <c r="F55" s="9"/>
    </row>
    <row r="56" spans="1:9" ht="15.75" x14ac:dyDescent="0.25">
      <c r="A56" s="83"/>
      <c r="B56" s="83"/>
      <c r="C56" s="83"/>
      <c r="D56" s="83"/>
      <c r="E56" s="9"/>
      <c r="F56" s="9"/>
    </row>
    <row r="57" spans="1:9" x14ac:dyDescent="0.25">
      <c r="A57" s="84" t="s">
        <v>5</v>
      </c>
      <c r="B57" s="84"/>
      <c r="C57" s="84"/>
      <c r="D57" s="84"/>
      <c r="E57" s="84"/>
      <c r="F57" s="84"/>
    </row>
    <row r="58" spans="1:9" x14ac:dyDescent="0.25">
      <c r="A58" s="84"/>
      <c r="B58" s="84"/>
      <c r="C58" s="84"/>
      <c r="D58" s="84"/>
      <c r="E58" s="84"/>
      <c r="F58" s="84"/>
    </row>
    <row r="59" spans="1:9" x14ac:dyDescent="0.25">
      <c r="A59" s="14" t="s">
        <v>6</v>
      </c>
      <c r="B59" s="90" t="s">
        <v>7</v>
      </c>
      <c r="C59" s="90"/>
      <c r="D59" s="15" t="s">
        <v>8</v>
      </c>
      <c r="E59" s="13"/>
      <c r="F59" s="13"/>
    </row>
    <row r="60" spans="1:9" x14ac:dyDescent="0.25">
      <c r="C60" s="3" t="s">
        <v>24</v>
      </c>
      <c r="D60" s="4">
        <v>0.17</v>
      </c>
    </row>
    <row r="61" spans="1:9" x14ac:dyDescent="0.25">
      <c r="A61" s="18"/>
      <c r="B61" s="25"/>
      <c r="C61" s="20"/>
      <c r="D61" s="21">
        <v>0</v>
      </c>
    </row>
    <row r="62" spans="1:9" x14ac:dyDescent="0.25">
      <c r="C62" s="32" t="s">
        <v>25</v>
      </c>
      <c r="D62" s="4">
        <f>SUM(D60:D61)</f>
        <v>0.17</v>
      </c>
    </row>
    <row r="63" spans="1:9" x14ac:dyDescent="0.25">
      <c r="A63" s="84" t="s">
        <v>16</v>
      </c>
      <c r="B63" s="84"/>
      <c r="C63" s="84"/>
      <c r="D63" s="84"/>
      <c r="E63" s="84"/>
      <c r="F63" s="84"/>
    </row>
    <row r="64" spans="1:9" x14ac:dyDescent="0.25">
      <c r="A64" s="84"/>
      <c r="B64" s="84"/>
      <c r="C64" s="84"/>
      <c r="D64" s="84"/>
      <c r="E64" s="84"/>
      <c r="F64" s="84"/>
    </row>
    <row r="65" spans="1:6" x14ac:dyDescent="0.25">
      <c r="A65" s="14" t="s">
        <v>6</v>
      </c>
      <c r="B65" s="42" t="s">
        <v>17</v>
      </c>
      <c r="C65" s="23" t="s">
        <v>7</v>
      </c>
      <c r="D65" s="15" t="s">
        <v>8</v>
      </c>
      <c r="E65" s="13"/>
      <c r="F65" s="13"/>
    </row>
    <row r="66" spans="1:6" ht="15.75" customHeight="1" x14ac:dyDescent="0.25">
      <c r="D66" s="4">
        <v>0</v>
      </c>
    </row>
    <row r="67" spans="1:6" ht="15.75" customHeight="1" x14ac:dyDescent="0.25">
      <c r="A67" s="18"/>
      <c r="B67" s="25"/>
      <c r="C67" s="20"/>
      <c r="D67" s="21">
        <v>0</v>
      </c>
    </row>
    <row r="68" spans="1:6" ht="15" customHeight="1" x14ac:dyDescent="0.25">
      <c r="C68" s="32" t="s">
        <v>19</v>
      </c>
      <c r="D68" s="4">
        <f>SUM(D66:D67)</f>
        <v>0</v>
      </c>
    </row>
    <row r="69" spans="1:6" ht="15" customHeight="1" x14ac:dyDescent="0.25">
      <c r="A69" s="84" t="s">
        <v>20</v>
      </c>
      <c r="B69" s="84"/>
      <c r="C69" s="84"/>
      <c r="D69" s="84"/>
      <c r="E69" s="84"/>
      <c r="F69" s="84"/>
    </row>
    <row r="70" spans="1:6" x14ac:dyDescent="0.25">
      <c r="A70" s="84"/>
      <c r="B70" s="84"/>
      <c r="C70" s="84"/>
      <c r="D70" s="84"/>
      <c r="E70" s="84"/>
      <c r="F70" s="84"/>
    </row>
    <row r="71" spans="1:6" x14ac:dyDescent="0.25">
      <c r="A71" s="14" t="s">
        <v>6</v>
      </c>
      <c r="B71" s="42"/>
      <c r="C71" s="23" t="s">
        <v>7</v>
      </c>
      <c r="D71" s="15" t="s">
        <v>8</v>
      </c>
    </row>
    <row r="72" spans="1:6" x14ac:dyDescent="0.25">
      <c r="A72" s="1">
        <v>42614</v>
      </c>
      <c r="C72" s="3" t="s">
        <v>26</v>
      </c>
      <c r="D72" s="4">
        <v>2047.62</v>
      </c>
    </row>
    <row r="73" spans="1:6" x14ac:dyDescent="0.25">
      <c r="C73" s="3" t="s">
        <v>5</v>
      </c>
      <c r="D73" s="4">
        <v>0.17</v>
      </c>
    </row>
    <row r="74" spans="1:6" ht="15" customHeight="1" x14ac:dyDescent="0.25">
      <c r="C74" s="3" t="s">
        <v>16</v>
      </c>
      <c r="D74" s="4">
        <v>0</v>
      </c>
    </row>
    <row r="75" spans="1:6" ht="15" customHeight="1" x14ac:dyDescent="0.25">
      <c r="A75" s="1">
        <v>42643</v>
      </c>
      <c r="C75" s="3" t="s">
        <v>27</v>
      </c>
      <c r="D75" s="4">
        <f>SUM(D72:D74)</f>
        <v>2047.79</v>
      </c>
    </row>
    <row r="76" spans="1:6" x14ac:dyDescent="0.25">
      <c r="A76" s="27"/>
      <c r="B76" s="48"/>
      <c r="C76" s="29"/>
      <c r="D76" s="30"/>
      <c r="E76" s="31"/>
      <c r="F76" s="31"/>
    </row>
    <row r="77" spans="1:6" x14ac:dyDescent="0.25">
      <c r="B77" s="5"/>
      <c r="C77" s="5"/>
      <c r="D77" s="5"/>
    </row>
    <row r="78" spans="1:6" x14ac:dyDescent="0.25">
      <c r="B78" s="5"/>
      <c r="C78" s="5"/>
      <c r="D78" s="5"/>
    </row>
    <row r="79" spans="1:6" x14ac:dyDescent="0.25">
      <c r="B79" s="5"/>
      <c r="C79" s="5"/>
      <c r="D79" s="5"/>
    </row>
    <row r="80" spans="1:6" x14ac:dyDescent="0.25">
      <c r="B80" s="5"/>
      <c r="C80" s="5"/>
      <c r="D80" s="5"/>
    </row>
    <row r="81" spans="2:9" x14ac:dyDescent="0.25">
      <c r="B81" s="5"/>
      <c r="C81" s="5"/>
      <c r="D81" s="5"/>
    </row>
    <row r="82" spans="2:9" x14ac:dyDescent="0.25">
      <c r="B82" s="5"/>
      <c r="C82" s="5"/>
      <c r="D82" s="5"/>
      <c r="H82" s="1"/>
      <c r="I82" s="2"/>
    </row>
    <row r="83" spans="2:9" x14ac:dyDescent="0.25">
      <c r="B83" s="5"/>
      <c r="C83" s="5"/>
      <c r="D83" s="5"/>
    </row>
    <row r="84" spans="2:9" ht="13.7" customHeight="1" x14ac:dyDescent="0.25">
      <c r="B84" s="5"/>
      <c r="C84" s="5"/>
      <c r="D84" s="5"/>
    </row>
    <row r="85" spans="2:9" ht="13.7" customHeight="1" x14ac:dyDescent="0.25">
      <c r="B85" s="5"/>
      <c r="C85" s="5"/>
      <c r="D85" s="5"/>
    </row>
    <row r="86" spans="2:9" ht="13.7" customHeight="1" x14ac:dyDescent="0.25">
      <c r="B86" s="5"/>
      <c r="C86" s="5"/>
      <c r="D86" s="5"/>
    </row>
    <row r="87" spans="2:9" ht="13.7" customHeight="1" x14ac:dyDescent="0.25">
      <c r="B87" s="5"/>
      <c r="C87" s="5"/>
      <c r="D87" s="5"/>
    </row>
    <row r="88" spans="2:9" ht="13.7" customHeight="1" x14ac:dyDescent="0.25">
      <c r="B88" s="5"/>
      <c r="C88" s="5"/>
      <c r="D88" s="5"/>
    </row>
    <row r="89" spans="2:9" ht="13.7" customHeight="1" x14ac:dyDescent="0.25">
      <c r="B89" s="5"/>
      <c r="C89" s="5"/>
      <c r="D89" s="5"/>
    </row>
    <row r="90" spans="2:9" ht="13.7" customHeight="1" x14ac:dyDescent="0.25">
      <c r="B90" s="5"/>
      <c r="C90" s="5"/>
      <c r="D90" s="7"/>
    </row>
    <row r="91" spans="2:9" ht="13.7" customHeight="1" x14ac:dyDescent="0.25"/>
    <row r="92" spans="2:9" x14ac:dyDescent="0.25">
      <c r="B92" s="5"/>
      <c r="C92" s="5"/>
      <c r="D92" s="5"/>
    </row>
    <row r="93" spans="2:9" x14ac:dyDescent="0.25">
      <c r="B93" s="5"/>
      <c r="C93" s="5"/>
      <c r="D93" s="5"/>
    </row>
    <row r="94" spans="2:9" x14ac:dyDescent="0.25">
      <c r="B94" s="5"/>
      <c r="C94" s="5"/>
      <c r="D94" s="5"/>
    </row>
    <row r="95" spans="2:9" ht="13.7" customHeight="1" x14ac:dyDescent="0.25">
      <c r="B95" s="5"/>
      <c r="C95" s="5"/>
      <c r="D95" s="5"/>
    </row>
    <row r="96" spans="2:9" ht="13.7" customHeight="1" x14ac:dyDescent="0.25">
      <c r="B96" s="5"/>
      <c r="C96" s="5"/>
      <c r="D96" s="5"/>
    </row>
    <row r="97" spans="1:6" ht="13.7" customHeight="1" x14ac:dyDescent="0.25">
      <c r="B97" s="5"/>
      <c r="C97" s="5"/>
      <c r="D97" s="5"/>
    </row>
    <row r="98" spans="1:6" ht="13.7" customHeight="1" x14ac:dyDescent="0.25">
      <c r="B98" s="5"/>
      <c r="C98" s="5"/>
      <c r="D98" s="5"/>
    </row>
    <row r="99" spans="1:6" ht="18.75" x14ac:dyDescent="0.3">
      <c r="B99" s="86" t="s">
        <v>0</v>
      </c>
      <c r="C99" s="86"/>
      <c r="D99" s="87" t="s">
        <v>1</v>
      </c>
      <c r="E99" s="87"/>
      <c r="F99" s="87"/>
    </row>
    <row r="100" spans="1:6" ht="15.75" x14ac:dyDescent="0.25">
      <c r="B100" s="86"/>
      <c r="C100" s="86"/>
      <c r="D100" s="88" t="s">
        <v>28</v>
      </c>
      <c r="E100" s="88"/>
      <c r="F100" s="88"/>
    </row>
    <row r="101" spans="1:6" ht="15.75" x14ac:dyDescent="0.25">
      <c r="B101" s="86"/>
      <c r="C101" s="86"/>
      <c r="D101" s="7" t="s">
        <v>212</v>
      </c>
      <c r="E101" s="89">
        <v>2016</v>
      </c>
      <c r="F101" s="89"/>
    </row>
    <row r="102" spans="1:6" x14ac:dyDescent="0.25">
      <c r="A102" s="83" t="s">
        <v>29</v>
      </c>
      <c r="B102" s="83"/>
      <c r="C102" s="83"/>
      <c r="D102" s="83"/>
    </row>
    <row r="103" spans="1:6" x14ac:dyDescent="0.25">
      <c r="A103" s="83"/>
      <c r="B103" s="83"/>
      <c r="C103" s="83"/>
      <c r="D103" s="83"/>
    </row>
    <row r="104" spans="1:6" x14ac:dyDescent="0.25">
      <c r="A104" s="84" t="s">
        <v>5</v>
      </c>
      <c r="B104" s="84"/>
      <c r="C104" s="84"/>
      <c r="D104" s="84"/>
      <c r="E104" s="84"/>
      <c r="F104" s="84"/>
    </row>
    <row r="105" spans="1:6" x14ac:dyDescent="0.25">
      <c r="A105" s="84"/>
      <c r="B105" s="84"/>
      <c r="C105" s="84"/>
      <c r="D105" s="84"/>
      <c r="E105" s="84"/>
      <c r="F105" s="84"/>
    </row>
    <row r="106" spans="1:6" x14ac:dyDescent="0.25">
      <c r="A106" s="33" t="s">
        <v>6</v>
      </c>
      <c r="B106" s="85" t="s">
        <v>7</v>
      </c>
      <c r="C106" s="85"/>
      <c r="D106" s="34" t="s">
        <v>8</v>
      </c>
      <c r="E106" s="13"/>
      <c r="F106" s="13"/>
    </row>
    <row r="107" spans="1:6" x14ac:dyDescent="0.25">
      <c r="A107" s="49">
        <v>42628</v>
      </c>
      <c r="B107" s="37" t="s">
        <v>221</v>
      </c>
      <c r="C107" t="s">
        <v>222</v>
      </c>
      <c r="D107" s="4">
        <v>45</v>
      </c>
      <c r="E107" s="13"/>
      <c r="F107" s="13"/>
    </row>
    <row r="108" spans="1:6" x14ac:dyDescent="0.25">
      <c r="A108" s="49">
        <v>42628</v>
      </c>
      <c r="B108" s="37" t="s">
        <v>99</v>
      </c>
      <c r="C108" t="s">
        <v>223</v>
      </c>
      <c r="D108" s="4">
        <v>11.25</v>
      </c>
      <c r="E108" s="13"/>
      <c r="F108" s="13"/>
    </row>
    <row r="109" spans="1:6" ht="14.25" customHeight="1" x14ac:dyDescent="0.25">
      <c r="A109" s="1">
        <v>42635</v>
      </c>
      <c r="B109" s="5" t="s">
        <v>99</v>
      </c>
      <c r="C109" s="3" t="s">
        <v>224</v>
      </c>
      <c r="D109" s="4">
        <v>15</v>
      </c>
      <c r="E109" s="13"/>
      <c r="F109" s="13"/>
    </row>
    <row r="110" spans="1:6" ht="14.25" customHeight="1" x14ac:dyDescent="0.25">
      <c r="A110" s="1">
        <v>42640</v>
      </c>
      <c r="B110" s="1" t="s">
        <v>221</v>
      </c>
      <c r="C110" s="3" t="s">
        <v>225</v>
      </c>
      <c r="D110" s="4">
        <v>25</v>
      </c>
      <c r="E110" s="13"/>
      <c r="F110" s="13"/>
    </row>
    <row r="111" spans="1:6" ht="14.25" customHeight="1" x14ac:dyDescent="0.25">
      <c r="A111" s="1">
        <v>42640</v>
      </c>
      <c r="B111" s="1" t="s">
        <v>31</v>
      </c>
      <c r="C111" s="50" t="s">
        <v>226</v>
      </c>
      <c r="D111" s="4">
        <v>65</v>
      </c>
      <c r="E111" s="13"/>
      <c r="F111" s="13"/>
    </row>
    <row r="112" spans="1:6" ht="14.25" customHeight="1" x14ac:dyDescent="0.25">
      <c r="A112" s="1">
        <v>42614</v>
      </c>
      <c r="B112" s="24" t="s">
        <v>31</v>
      </c>
      <c r="C112" s="3" t="s">
        <v>227</v>
      </c>
      <c r="D112" s="4">
        <v>100</v>
      </c>
      <c r="E112" s="13"/>
      <c r="F112" s="13"/>
    </row>
    <row r="113" spans="1:6" ht="14.25" customHeight="1" x14ac:dyDescent="0.25">
      <c r="A113" s="1">
        <v>42643</v>
      </c>
      <c r="B113" s="24" t="s">
        <v>24</v>
      </c>
      <c r="C113" s="3" t="s">
        <v>212</v>
      </c>
      <c r="D113" s="4">
        <v>0.19</v>
      </c>
      <c r="E113" s="13"/>
      <c r="F113" s="13"/>
    </row>
    <row r="114" spans="1:6" ht="14.25" customHeight="1" x14ac:dyDescent="0.25">
      <c r="D114" s="4">
        <v>0</v>
      </c>
      <c r="E114" s="13"/>
      <c r="F114" s="13"/>
    </row>
    <row r="115" spans="1:6" ht="14.25" customHeight="1" x14ac:dyDescent="0.25">
      <c r="A115" s="38"/>
      <c r="B115" s="39"/>
      <c r="C115" s="40"/>
      <c r="D115" s="41">
        <v>0</v>
      </c>
    </row>
    <row r="116" spans="1:6" ht="14.25" customHeight="1" x14ac:dyDescent="0.25">
      <c r="C116" s="32" t="s">
        <v>25</v>
      </c>
      <c r="D116" s="4">
        <f>SUM(D107:D115)</f>
        <v>261.44</v>
      </c>
    </row>
    <row r="117" spans="1:6" ht="14.25" customHeight="1" x14ac:dyDescent="0.25">
      <c r="B117" s="5"/>
      <c r="C117" s="5"/>
      <c r="D117" s="5"/>
    </row>
    <row r="118" spans="1:6" ht="14.25" customHeight="1" x14ac:dyDescent="0.25">
      <c r="B118" s="5"/>
      <c r="C118" s="5"/>
      <c r="D118" s="5"/>
    </row>
    <row r="119" spans="1:6" ht="14.25" customHeight="1" x14ac:dyDescent="0.25">
      <c r="A119" s="84" t="s">
        <v>16</v>
      </c>
      <c r="B119" s="84"/>
      <c r="C119" s="84"/>
      <c r="D119" s="84"/>
      <c r="E119" s="84"/>
      <c r="F119" s="84"/>
    </row>
    <row r="120" spans="1:6" ht="14.25" customHeight="1" x14ac:dyDescent="0.25">
      <c r="A120" s="84"/>
      <c r="B120" s="84"/>
      <c r="C120" s="84"/>
      <c r="D120" s="84"/>
      <c r="E120" s="84"/>
      <c r="F120" s="84"/>
    </row>
    <row r="121" spans="1:6" ht="14.25" customHeight="1" x14ac:dyDescent="0.25">
      <c r="A121" s="14" t="s">
        <v>6</v>
      </c>
      <c r="B121" s="42" t="s">
        <v>17</v>
      </c>
      <c r="C121" s="23" t="s">
        <v>7</v>
      </c>
      <c r="D121" s="15" t="s">
        <v>8</v>
      </c>
      <c r="E121" s="13"/>
      <c r="F121" s="13"/>
    </row>
    <row r="122" spans="1:6" ht="14.25" customHeight="1" x14ac:dyDescent="0.25">
      <c r="A122" s="1">
        <v>42622</v>
      </c>
      <c r="B122" s="5">
        <v>2526</v>
      </c>
      <c r="C122" s="3" t="s">
        <v>191</v>
      </c>
      <c r="D122" s="4">
        <v>20.75</v>
      </c>
      <c r="E122" s="13"/>
      <c r="F122" s="13"/>
    </row>
    <row r="123" spans="1:6" ht="14.25" customHeight="1" x14ac:dyDescent="0.25">
      <c r="A123" s="1">
        <v>42626</v>
      </c>
      <c r="B123" s="24" t="s">
        <v>228</v>
      </c>
      <c r="C123" s="3" t="s">
        <v>229</v>
      </c>
      <c r="D123" s="4">
        <v>20.39</v>
      </c>
      <c r="E123" s="13"/>
      <c r="F123" s="13"/>
    </row>
    <row r="124" spans="1:6" ht="14.25" customHeight="1" x14ac:dyDescent="0.25">
      <c r="A124" s="1">
        <v>42626</v>
      </c>
      <c r="B124" s="24" t="s">
        <v>230</v>
      </c>
      <c r="C124" s="3" t="s">
        <v>231</v>
      </c>
      <c r="D124" s="4">
        <v>14</v>
      </c>
      <c r="E124" s="13"/>
      <c r="F124" s="13"/>
    </row>
    <row r="125" spans="1:6" ht="14.25" customHeight="1" x14ac:dyDescent="0.25">
      <c r="A125" s="1">
        <v>42640</v>
      </c>
      <c r="B125" s="24" t="s">
        <v>232</v>
      </c>
      <c r="C125" s="3" t="s">
        <v>233</v>
      </c>
      <c r="D125" s="4">
        <v>8.99</v>
      </c>
      <c r="E125" s="13"/>
      <c r="F125" s="13"/>
    </row>
    <row r="126" spans="1:6" ht="14.25" customHeight="1" x14ac:dyDescent="0.25">
      <c r="B126" s="5"/>
      <c r="D126" s="4">
        <v>0</v>
      </c>
      <c r="E126" s="13"/>
      <c r="F126" s="13"/>
    </row>
    <row r="127" spans="1:6" ht="14.25" customHeight="1" x14ac:dyDescent="0.25">
      <c r="D127" s="4">
        <v>0</v>
      </c>
      <c r="E127" s="13"/>
      <c r="F127" s="13"/>
    </row>
    <row r="128" spans="1:6" x14ac:dyDescent="0.25">
      <c r="D128" s="4">
        <v>0</v>
      </c>
      <c r="E128" s="13"/>
      <c r="F128" s="13"/>
    </row>
    <row r="129" spans="1:6" x14ac:dyDescent="0.25">
      <c r="D129" s="4">
        <v>0</v>
      </c>
      <c r="E129" s="13"/>
      <c r="F129" s="13"/>
    </row>
    <row r="130" spans="1:6" x14ac:dyDescent="0.25">
      <c r="D130" s="4">
        <v>0</v>
      </c>
      <c r="E130" s="13"/>
      <c r="F130" s="13"/>
    </row>
    <row r="131" spans="1:6" x14ac:dyDescent="0.25">
      <c r="B131" s="5"/>
      <c r="D131" s="4">
        <v>0</v>
      </c>
    </row>
    <row r="132" spans="1:6" ht="14.25" customHeight="1" x14ac:dyDescent="0.25">
      <c r="B132" s="5"/>
      <c r="D132" s="4">
        <v>0</v>
      </c>
    </row>
    <row r="133" spans="1:6" ht="14.25" customHeight="1" x14ac:dyDescent="0.25">
      <c r="D133" s="4">
        <v>0</v>
      </c>
    </row>
    <row r="134" spans="1:6" x14ac:dyDescent="0.25">
      <c r="D134" s="4">
        <v>0</v>
      </c>
    </row>
    <row r="135" spans="1:6" x14ac:dyDescent="0.25">
      <c r="D135" s="4">
        <v>0</v>
      </c>
    </row>
    <row r="136" spans="1:6" x14ac:dyDescent="0.25">
      <c r="A136" s="18"/>
      <c r="B136" s="25"/>
      <c r="C136" s="20"/>
      <c r="D136" s="21">
        <v>0</v>
      </c>
    </row>
    <row r="137" spans="1:6" x14ac:dyDescent="0.25">
      <c r="C137" s="32" t="s">
        <v>19</v>
      </c>
      <c r="D137" s="4">
        <f>SUM(D122:D136)</f>
        <v>64.13</v>
      </c>
    </row>
    <row r="138" spans="1:6" x14ac:dyDescent="0.25">
      <c r="A138" s="27"/>
      <c r="B138" s="48"/>
      <c r="C138" s="29"/>
      <c r="D138" s="30"/>
      <c r="E138" s="31"/>
      <c r="F138" s="31"/>
    </row>
    <row r="139" spans="1:6" x14ac:dyDescent="0.25">
      <c r="A139" s="84" t="s">
        <v>20</v>
      </c>
      <c r="B139" s="84"/>
      <c r="C139" s="84"/>
      <c r="D139" s="84"/>
      <c r="E139" s="84"/>
      <c r="F139" s="84"/>
    </row>
    <row r="140" spans="1:6" x14ac:dyDescent="0.25">
      <c r="A140" s="84"/>
      <c r="B140" s="84"/>
      <c r="C140" s="84"/>
      <c r="D140" s="84"/>
      <c r="E140" s="84"/>
      <c r="F140" s="84"/>
    </row>
    <row r="141" spans="1:6" x14ac:dyDescent="0.25">
      <c r="A141" s="14" t="s">
        <v>6</v>
      </c>
      <c r="B141" s="42"/>
      <c r="C141" s="23" t="s">
        <v>7</v>
      </c>
      <c r="D141" s="15" t="s">
        <v>8</v>
      </c>
    </row>
    <row r="142" spans="1:6" x14ac:dyDescent="0.25">
      <c r="A142" s="1">
        <v>42614</v>
      </c>
      <c r="C142" s="3" t="s">
        <v>21</v>
      </c>
      <c r="D142" s="4">
        <v>4189.57</v>
      </c>
    </row>
    <row r="143" spans="1:6" x14ac:dyDescent="0.25">
      <c r="C143" s="3" t="s">
        <v>5</v>
      </c>
      <c r="D143" s="4">
        <v>261.44</v>
      </c>
    </row>
    <row r="144" spans="1:6" x14ac:dyDescent="0.25">
      <c r="C144" s="3" t="s">
        <v>16</v>
      </c>
      <c r="D144" s="4">
        <v>-64.13</v>
      </c>
    </row>
    <row r="145" spans="1:4" x14ac:dyDescent="0.25">
      <c r="A145" s="1">
        <v>42643</v>
      </c>
      <c r="C145" s="3" t="s">
        <v>22</v>
      </c>
      <c r="D145" s="4">
        <f>SUM(D142:D144)</f>
        <v>4386.8799999999992</v>
      </c>
    </row>
  </sheetData>
  <sheetProtection selectLockedCells="1" selectUnlockedCells="1"/>
  <mergeCells count="2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5:F26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02:D103"/>
    <mergeCell ref="A104:F105"/>
    <mergeCell ref="B106:C106"/>
    <mergeCell ref="A119:F120"/>
    <mergeCell ref="A139:F14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2017-01-11T13:00:41Z</cp:lastPrinted>
  <dcterms:created xsi:type="dcterms:W3CDTF">2017-01-07T19:39:56Z</dcterms:created>
  <dcterms:modified xsi:type="dcterms:W3CDTF">2017-03-05T22:40:01Z</dcterms:modified>
</cp:coreProperties>
</file>