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TRP\PERSONAL DOCS\"/>
    </mc:Choice>
  </mc:AlternateContent>
  <xr:revisionPtr revIDLastSave="0" documentId="13_ncr:1_{2B598A02-6CEE-4501-860C-5B72DEA3807C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SPHP OTC " sheetId="1" r:id="rId1"/>
  </sheets>
  <definedNames>
    <definedName name="_xlnm.Print_Area" localSheetId="0">'SPHP OTC '!$A$1:$J$203</definedName>
    <definedName name="_xlnm.Print_Titles" localSheetId="0">'SPHP OTC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1" l="1"/>
  <c r="J88" i="1" l="1"/>
  <c r="J169" i="1" l="1"/>
  <c r="J168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171" i="1" l="1"/>
</calcChain>
</file>

<file path=xl/sharedStrings.xml><?xml version="1.0" encoding="utf-8"?>
<sst xmlns="http://schemas.openxmlformats.org/spreadsheetml/2006/main" count="484" uniqueCount="347">
  <si>
    <t>*PRICES SUBJECT TO CHANGE*</t>
  </si>
  <si>
    <t>Item</t>
  </si>
  <si>
    <t>Trade Name</t>
  </si>
  <si>
    <t>Size</t>
  </si>
  <si>
    <t>Price</t>
  </si>
  <si>
    <t>Acetaminophen 325mg Tabs</t>
  </si>
  <si>
    <t>Tylenol</t>
  </si>
  <si>
    <t>100ct</t>
  </si>
  <si>
    <t>Acetaminophen Chew 80mg</t>
  </si>
  <si>
    <t>30ct</t>
  </si>
  <si>
    <t xml:space="preserve">Afterbite </t>
  </si>
  <si>
    <t>10ct</t>
  </si>
  <si>
    <t>Alcohol Swabs</t>
  </si>
  <si>
    <t>Alka-Seltzer Plus Cold</t>
  </si>
  <si>
    <t>20ct</t>
  </si>
  <si>
    <t>Almacone Liquid</t>
  </si>
  <si>
    <t>Aloe Vera Gel</t>
  </si>
  <si>
    <t>Analgesic Balm</t>
  </si>
  <si>
    <t>Ben Gay</t>
  </si>
  <si>
    <t>Artificial Tears Drops</t>
  </si>
  <si>
    <t>Tears</t>
  </si>
  <si>
    <t>Aspirin 325mg Enteric Coated Tabs</t>
  </si>
  <si>
    <t>Aspirin 81mg Chewable</t>
  </si>
  <si>
    <t>36ct</t>
  </si>
  <si>
    <t>120ct</t>
  </si>
  <si>
    <t>Bacitracin Ointment</t>
  </si>
  <si>
    <t>Bactine</t>
  </si>
  <si>
    <t>Bisacodyl Tabs</t>
  </si>
  <si>
    <t>Dulcolax</t>
  </si>
  <si>
    <t>25ct</t>
  </si>
  <si>
    <t>Blistex Lip Balm</t>
  </si>
  <si>
    <t>Blistex</t>
  </si>
  <si>
    <t>Calamine Lotion</t>
  </si>
  <si>
    <t>Calcium Antacid Tabs 500mg</t>
  </si>
  <si>
    <t>Tums</t>
  </si>
  <si>
    <t>150ct</t>
  </si>
  <si>
    <t>Oscal</t>
  </si>
  <si>
    <t>Caltrate</t>
  </si>
  <si>
    <t>60ct</t>
  </si>
  <si>
    <t>Citracal</t>
  </si>
  <si>
    <t>Carmex Lip Balm</t>
  </si>
  <si>
    <t>Carmex</t>
  </si>
  <si>
    <t>Certavite Tabs</t>
  </si>
  <si>
    <t>Centrum</t>
  </si>
  <si>
    <t>130ct</t>
  </si>
  <si>
    <t>Zytrec</t>
  </si>
  <si>
    <t>Cetirizine 10mg Tabs</t>
  </si>
  <si>
    <t>100 ct</t>
  </si>
  <si>
    <t>Childrens Mucus Relief DM Liquid</t>
  </si>
  <si>
    <t>Child Mucinex Cough</t>
  </si>
  <si>
    <t>Chlortrimeton</t>
  </si>
  <si>
    <t>Lotrimin</t>
  </si>
  <si>
    <t>1oz</t>
  </si>
  <si>
    <t>Aveeno</t>
  </si>
  <si>
    <t>Contact Lens Multi-Purpose Solution</t>
  </si>
  <si>
    <t>Cough &amp; Cold HBP Tabs</t>
  </si>
  <si>
    <t>Coricidin HBP</t>
  </si>
  <si>
    <t>16ct</t>
  </si>
  <si>
    <t>Dayquil</t>
  </si>
  <si>
    <t>Daytime PE Cold &amp; Flu Liquid</t>
  </si>
  <si>
    <t>Delsym</t>
  </si>
  <si>
    <t>3oz</t>
  </si>
  <si>
    <t>Siltussin DM</t>
  </si>
  <si>
    <t>4oz</t>
  </si>
  <si>
    <t>Benadryl</t>
  </si>
  <si>
    <t>Colace</t>
  </si>
  <si>
    <t>Fiber Powder</t>
  </si>
  <si>
    <t>Benefiber</t>
  </si>
  <si>
    <t>Fiber Laxitive Tabs</t>
  </si>
  <si>
    <t>Fibercon</t>
  </si>
  <si>
    <t>90ct</t>
  </si>
  <si>
    <t>Gas Relief Chews</t>
  </si>
  <si>
    <t>Glucosamine &amp; Chondroitin Caps</t>
  </si>
  <si>
    <t>Glucose Tabs</t>
  </si>
  <si>
    <t>Robitussin</t>
  </si>
  <si>
    <t>Robitussin DM</t>
  </si>
  <si>
    <t>Gummy Vites Chews</t>
  </si>
  <si>
    <t>70ct</t>
  </si>
  <si>
    <t>Halls</t>
  </si>
  <si>
    <t>Hydrocortisone 1% Cream</t>
  </si>
  <si>
    <t>Hydrocortisone 1% Ointment</t>
  </si>
  <si>
    <t>Ibuprofen 200mg Tabs</t>
  </si>
  <si>
    <t>Motrin/Advil</t>
  </si>
  <si>
    <t>Ibuprofen Jr. Chew</t>
  </si>
  <si>
    <t>24ct</t>
  </si>
  <si>
    <t>Loratadine 10mg Tabs</t>
  </si>
  <si>
    <t>Claritin</t>
  </si>
  <si>
    <t>Magnesium 250 mg Tabs</t>
  </si>
  <si>
    <t>Magnesium Citrate Solution</t>
  </si>
  <si>
    <t>10oz</t>
  </si>
  <si>
    <t>Mediplast</t>
  </si>
  <si>
    <t>Monistat 3</t>
  </si>
  <si>
    <t>Chest Congestion Relief Tabs</t>
  </si>
  <si>
    <t>Mucinex</t>
  </si>
  <si>
    <t>50ct</t>
  </si>
  <si>
    <t>Chest Congestion Relief Plus DM Tabs</t>
  </si>
  <si>
    <t>Mucinex DM</t>
  </si>
  <si>
    <t>Theragran M</t>
  </si>
  <si>
    <t>Multivitamin Tabs</t>
  </si>
  <si>
    <t>One-A-Day</t>
  </si>
  <si>
    <t>Multivitamin Chewable</t>
  </si>
  <si>
    <t>Centrum Kids Complete</t>
  </si>
  <si>
    <t xml:space="preserve">Naproxen 220mg Tabs </t>
  </si>
  <si>
    <t>Aleve</t>
  </si>
  <si>
    <t xml:space="preserve">Nasal Decongestant Spray </t>
  </si>
  <si>
    <t>Afrin</t>
  </si>
  <si>
    <t>New Skin Liquid Bandage</t>
  </si>
  <si>
    <t>Nicotine Patch 7mg</t>
  </si>
  <si>
    <t>14ct</t>
  </si>
  <si>
    <t>Nicotine Patch 14mg</t>
  </si>
  <si>
    <t>Nyquil</t>
  </si>
  <si>
    <t>8oz</t>
  </si>
  <si>
    <t>Omega-3 Fish Oils Caps</t>
  </si>
  <si>
    <t>Prilosec</t>
  </si>
  <si>
    <t>42ct</t>
  </si>
  <si>
    <t>Miralax</t>
  </si>
  <si>
    <t>238gm</t>
  </si>
  <si>
    <t>Pink Bismuth Liquid</t>
  </si>
  <si>
    <t>Pepto-Bismol</t>
  </si>
  <si>
    <t xml:space="preserve">Pink Bismuth Tabs </t>
  </si>
  <si>
    <t>Pregnancy Test</t>
  </si>
  <si>
    <t>1 kit</t>
  </si>
  <si>
    <t>Midol</t>
  </si>
  <si>
    <t>Probiotic Blend Caps</t>
  </si>
  <si>
    <t>Refresh Contacts</t>
  </si>
  <si>
    <t xml:space="preserve">Saline Nasal Spray </t>
  </si>
  <si>
    <t>Ocean</t>
  </si>
  <si>
    <t>Senna Tabs</t>
  </si>
  <si>
    <t>Cepacol</t>
  </si>
  <si>
    <t>Chloraseptic</t>
  </si>
  <si>
    <t>Stye Eye Ointment</t>
  </si>
  <si>
    <t>3.5gm</t>
  </si>
  <si>
    <t>Lamisil</t>
  </si>
  <si>
    <t>Tinactin</t>
  </si>
  <si>
    <t>Triple Antibiotic Ointment</t>
  </si>
  <si>
    <t>2oz</t>
  </si>
  <si>
    <t>Vitamin C 500mg Tabs</t>
  </si>
  <si>
    <t>Zicam</t>
  </si>
  <si>
    <t>Zinc Oxide Ointment</t>
  </si>
  <si>
    <t>Insulins</t>
  </si>
  <si>
    <t>METHODS of PAYMENT:</t>
  </si>
  <si>
    <t>CreditCard/Debit Card</t>
  </si>
  <si>
    <t>Check</t>
  </si>
  <si>
    <t>WageWorks: for PRESCRIPTIONS</t>
  </si>
  <si>
    <t>Payments must accompany all requests for delivery.</t>
  </si>
  <si>
    <t>Zaditor</t>
  </si>
  <si>
    <t>Multivitamin-Prenatal Tabs</t>
  </si>
  <si>
    <t>DELIVERY TO:</t>
  </si>
  <si>
    <t>St.Peter's Health Partners
Outpatient Pharmacy
OTC Price List</t>
  </si>
  <si>
    <t>Payroll Deduction (ID Required) - Quick Charge</t>
  </si>
  <si>
    <t>Sudafed PE</t>
  </si>
  <si>
    <t>Docusaste Sodium 100mg Caps</t>
  </si>
  <si>
    <t>Ketotifen Fumarate Eye Drops</t>
  </si>
  <si>
    <t>Vitamin A&amp;D Ointment</t>
  </si>
  <si>
    <t>Iron</t>
  </si>
  <si>
    <t>Ferrous Sulfate 325mg Tabs</t>
  </si>
  <si>
    <t>Pepcid</t>
  </si>
  <si>
    <t>Famotidine 20mg Tabs</t>
  </si>
  <si>
    <t>Excedrine Migraine</t>
  </si>
  <si>
    <t>Pain Reliever Plus Tabs</t>
  </si>
  <si>
    <t>Fleet</t>
  </si>
  <si>
    <t>Enema</t>
  </si>
  <si>
    <t>Acetaminophen Infant Drops 160 mg/5 mL</t>
  </si>
  <si>
    <t>Acetaminophen Liquid 160 mg/5 mL</t>
  </si>
  <si>
    <t>15mL</t>
  </si>
  <si>
    <t>120mL</t>
  </si>
  <si>
    <t>Ibuprofen Infant Drops 50mg/1.25mL</t>
  </si>
  <si>
    <t>Milk of Magnesia 1200mg/15mL</t>
  </si>
  <si>
    <t xml:space="preserve">15mL </t>
  </si>
  <si>
    <t>100 units/mL</t>
  </si>
  <si>
    <t>Total Order from all pages</t>
  </si>
  <si>
    <t>Employee Lawson #</t>
  </si>
  <si>
    <t>___________________</t>
  </si>
  <si>
    <t>Payment Method:</t>
  </si>
  <si>
    <t>CC Exp. Date:</t>
  </si>
  <si>
    <t>Charge Card #:</t>
  </si>
  <si>
    <t>SPH OP Pharm</t>
  </si>
  <si>
    <t>SPHP OFF-SITE Location:</t>
  </si>
  <si>
    <t>Memorial Inpatient Pharmacy</t>
  </si>
  <si>
    <t>Print name above</t>
  </si>
  <si>
    <t>Phone # above</t>
  </si>
  <si>
    <t>_____________________________________________</t>
  </si>
  <si>
    <t>Our Cost</t>
  </si>
  <si>
    <t># to keep on shelf</t>
  </si>
  <si>
    <t>Hemorrhoidal Ointment</t>
  </si>
  <si>
    <r>
      <t xml:space="preserve">EMPLOYEES may send PRESCRIPTIONS by Inter-Office Mail to: St. Peter's or Seton Health (St. Mary's)  </t>
    </r>
    <r>
      <rPr>
        <b/>
        <sz val="12"/>
        <rFont val="Arial"/>
        <family val="2"/>
      </rPr>
      <t xml:space="preserve">OUTPATIENT </t>
    </r>
    <r>
      <rPr>
        <sz val="12"/>
        <rFont val="Arial"/>
        <family val="2"/>
      </rPr>
      <t>Pharmacy</t>
    </r>
  </si>
  <si>
    <r>
      <rPr>
        <b/>
        <sz val="12"/>
        <rFont val="Arial"/>
        <family val="2"/>
      </rPr>
      <t>REFILL PRESCRIPTIONS</t>
    </r>
    <r>
      <rPr>
        <sz val="12"/>
        <rFont val="Arial"/>
        <family val="2"/>
      </rPr>
      <t xml:space="preserve"> may be ordered by Phone, Fax, Inter-Office Mail, or dropped off.</t>
    </r>
  </si>
  <si>
    <r>
      <rPr>
        <b/>
        <sz val="12"/>
        <rFont val="Arial"/>
        <family val="2"/>
      </rPr>
      <t>PRESCRIBERS</t>
    </r>
    <r>
      <rPr>
        <sz val="12"/>
        <rFont val="Arial"/>
        <family val="2"/>
      </rPr>
      <t xml:space="preserve"> may transmit Prescriptions ELECTRONICALLY, Phone, Inter-Office Mail, or dropped off.</t>
    </r>
  </si>
  <si>
    <t>Halls (Strawberry)</t>
  </si>
  <si>
    <t>Halls Defense (Watermelon)</t>
  </si>
  <si>
    <t>Viactiv</t>
  </si>
  <si>
    <t>Flonase</t>
  </si>
  <si>
    <t>Miconazole 2% Vaginal Cream</t>
  </si>
  <si>
    <t>Visine</t>
  </si>
  <si>
    <t>Fluticasone Nasal Spray</t>
  </si>
  <si>
    <t>Lactaid</t>
  </si>
  <si>
    <t>Nicorette</t>
  </si>
  <si>
    <t>110ct</t>
  </si>
  <si>
    <t>Cola Syrup</t>
  </si>
  <si>
    <t>Witch Hazel Pads</t>
  </si>
  <si>
    <t>Robafen DM Liquid</t>
  </si>
  <si>
    <t>Robafen Liquid</t>
  </si>
  <si>
    <t>ABC 6#</t>
  </si>
  <si>
    <t>Aspirin 325mg Tabs</t>
  </si>
  <si>
    <t>8.6oz</t>
  </si>
  <si>
    <t>Debrox</t>
  </si>
  <si>
    <t>Visine-A Allergy</t>
  </si>
  <si>
    <t>Abreva Cream</t>
  </si>
  <si>
    <t>2gm</t>
  </si>
  <si>
    <t>Dermoplast Pain Relief Spray</t>
  </si>
  <si>
    <t>2.75oz</t>
  </si>
  <si>
    <t>Swim Ear Drops</t>
  </si>
  <si>
    <t>Simethicone</t>
  </si>
  <si>
    <t>Humulin N</t>
  </si>
  <si>
    <t>Orajel (Adult)</t>
  </si>
  <si>
    <t>Azo Urinary Pain Relief</t>
  </si>
  <si>
    <t>12 ct</t>
  </si>
  <si>
    <t>Chest Rub</t>
  </si>
  <si>
    <t>Vicks</t>
  </si>
  <si>
    <t>Emergen-C</t>
  </si>
  <si>
    <t>Fexofenadine Hydrochloride 180mg Tabs</t>
  </si>
  <si>
    <t>Allegra</t>
  </si>
  <si>
    <t>Gavilax</t>
  </si>
  <si>
    <t>Halls (Honey)</t>
  </si>
  <si>
    <t>Halls (Ice Peppermint)</t>
  </si>
  <si>
    <t>Lidocaine Patch</t>
  </si>
  <si>
    <t>Icy Hot</t>
  </si>
  <si>
    <t>5 patches</t>
  </si>
  <si>
    <t>Mucinex 600mg Guaifenesin Tabs</t>
  </si>
  <si>
    <t>Nicorelief 2mg Mint</t>
  </si>
  <si>
    <t>Nicorelief 4mg Mint</t>
  </si>
  <si>
    <t>Nicotine Gum 4mg Original</t>
  </si>
  <si>
    <t>Pamprin</t>
  </si>
  <si>
    <t>Ponaris Nasal Emollient</t>
  </si>
  <si>
    <t>Acidophilus</t>
  </si>
  <si>
    <t>Saline Nasal Spray w/ Aloe</t>
  </si>
  <si>
    <t>Ayr</t>
  </si>
  <si>
    <t>Sore Throat Spray (Cherry)</t>
  </si>
  <si>
    <t>Sunscreen Kids SPF 50</t>
  </si>
  <si>
    <t>Sunscreen Sport SPF 50</t>
  </si>
  <si>
    <t>Sunscreen Sport  SPF 30</t>
  </si>
  <si>
    <t>Viactive Calcium Chews (Chocolate)</t>
  </si>
  <si>
    <t>Viactive Calcium Chews (Caramel)</t>
  </si>
  <si>
    <t>Vitamin B12</t>
  </si>
  <si>
    <t>Vitamin C 500mg Tabs (Chewable)</t>
  </si>
  <si>
    <t>59mL</t>
  </si>
  <si>
    <t>40ct</t>
  </si>
  <si>
    <t>1ct</t>
  </si>
  <si>
    <t>16oz</t>
  </si>
  <si>
    <t>12oz</t>
  </si>
  <si>
    <t>7gm</t>
  </si>
  <si>
    <t>6oz</t>
  </si>
  <si>
    <t>10gm</t>
  </si>
  <si>
    <t>3.53oz</t>
  </si>
  <si>
    <t>118mL</t>
  </si>
  <si>
    <t>18ct</t>
  </si>
  <si>
    <t>10pk</t>
  </si>
  <si>
    <t>4.5oz</t>
  </si>
  <si>
    <t>15.8mL</t>
  </si>
  <si>
    <t>8.3oz</t>
  </si>
  <si>
    <t>5mL</t>
  </si>
  <si>
    <t>.5oz</t>
  </si>
  <si>
    <t>45gm</t>
  </si>
  <si>
    <t>355mL</t>
  </si>
  <si>
    <t>4.5gm</t>
  </si>
  <si>
    <t>30mL</t>
  </si>
  <si>
    <t>.18oz</t>
  </si>
  <si>
    <t>12mL</t>
  </si>
  <si>
    <t>1.5oz</t>
  </si>
  <si>
    <t>15gm</t>
  </si>
  <si>
    <t>Acetaminophen Jr. Chews 160mg</t>
  </si>
  <si>
    <t>Aero Pads</t>
  </si>
  <si>
    <t>Airborne (Lemon-Lime)</t>
  </si>
  <si>
    <t>Calcium Carbonate w/ Vit D 500mg/200IU Tabs</t>
  </si>
  <si>
    <t>Calcium Carbonate w/ Vit D 600mg/400IU Tabs</t>
  </si>
  <si>
    <t>Calcium Citrate w/ Vit D 400mg/500 IU Tabs</t>
  </si>
  <si>
    <t>Chlorpheniramine 4mg Tabs</t>
  </si>
  <si>
    <t>Cold-Eeze Box (Honey Lemon)</t>
  </si>
  <si>
    <t>Cold-Eeze Box (Cherry)</t>
  </si>
  <si>
    <t>Colloidal Oatmeal Bath</t>
  </si>
  <si>
    <t>Dairy Aid (Lactase)</t>
  </si>
  <si>
    <t>Daytime Cold &amp; Flu Caps</t>
  </si>
  <si>
    <t>Diabetic Robafen DM Liquid (Sugar Free)</t>
  </si>
  <si>
    <t>Diphenhydramine 25mg Caps</t>
  </si>
  <si>
    <t xml:space="preserve">Ear Drops </t>
  </si>
  <si>
    <t>Halls Sugar Free (Black Cherry)</t>
  </si>
  <si>
    <t>Melatonin 3mg Tabs</t>
  </si>
  <si>
    <t>Miconazole 3 Vaginal Supp. &amp; Cream</t>
  </si>
  <si>
    <t>Mucinex DM 600mg Guaifenesin &amp; 30mg Dextro.</t>
  </si>
  <si>
    <t>Multivitamin Tabs w/ Minerals</t>
  </si>
  <si>
    <t>Nicotine Patch 21mg</t>
  </si>
  <si>
    <t>Omeprazole 20mg Tabs</t>
  </si>
  <si>
    <t>Sore Throat Lozenges (Cherry)</t>
  </si>
  <si>
    <t>Sudogest PE (Non-Pseudoephedrine) Tablets</t>
  </si>
  <si>
    <t>Vitamin B w/ C Caps</t>
  </si>
  <si>
    <t>Vitamin D 1000IU Tabs</t>
  </si>
  <si>
    <t>Vitamin D 5000IU Caps</t>
  </si>
  <si>
    <t>Vitamin E Soft Gel 400IU</t>
  </si>
  <si>
    <t>Maalox/Mylanta</t>
  </si>
  <si>
    <t>Lil' Critters-VitaFusion</t>
  </si>
  <si>
    <t>Zinc Sulfate 50mg Tabs</t>
  </si>
  <si>
    <t>Clotrimazole Cream 1%</t>
  </si>
  <si>
    <t>Tolnaftate Powder 1%</t>
  </si>
  <si>
    <t>Terbinafine Cream 1% (Athletes Foot)</t>
  </si>
  <si>
    <t>Tolnaftate Cream 1% (Antifungal)</t>
  </si>
  <si>
    <t>Bactine First Aid Liquid</t>
  </si>
  <si>
    <t>Hydrogen Peroxide 3%</t>
  </si>
  <si>
    <t>Alcohol Isopropyl 70%</t>
  </si>
  <si>
    <t>Loratadine Childrens Liquid</t>
  </si>
  <si>
    <t>Diphenhydramine Childrens Liquid</t>
  </si>
  <si>
    <t>Nitetime Caps</t>
  </si>
  <si>
    <t xml:space="preserve">Nitetime Liquid </t>
  </si>
  <si>
    <t>Ivy Dry Super-Anti Itch Spray</t>
  </si>
  <si>
    <t>Natural Ice Lip Balm SPF 15</t>
  </si>
  <si>
    <t xml:space="preserve">Ibuprofen Childrens Liquid </t>
  </si>
  <si>
    <t>Aspirin Low-Dose EC 81mg Tabs</t>
  </si>
  <si>
    <t>Ordered by the case. 1 box = 12</t>
  </si>
  <si>
    <t>Diphenhydramine Cream 2%</t>
  </si>
  <si>
    <t>Meclizine 25mg Chewable Tabs</t>
  </si>
  <si>
    <t>Ordered by the case. 1 box = 25</t>
  </si>
  <si>
    <t>Humulin R</t>
  </si>
  <si>
    <t>8pk</t>
  </si>
  <si>
    <t>Info for ordering.</t>
  </si>
  <si>
    <t>Nicotine Gum 2mg Original</t>
  </si>
  <si>
    <t>Total</t>
  </si>
  <si>
    <t>Quantity
Ordered</t>
  </si>
  <si>
    <t>Cough DM</t>
  </si>
  <si>
    <t>Eye Drops ( Redness Relief)</t>
  </si>
  <si>
    <t xml:space="preserve">Instant Burn Relief Spray </t>
  </si>
  <si>
    <t>Solarcaine</t>
  </si>
  <si>
    <t>133mL</t>
  </si>
  <si>
    <t>Ordered by a box. 1 box = 12</t>
  </si>
  <si>
    <t>St. Mary's Inpatient Pharmacy</t>
  </si>
  <si>
    <t xml:space="preserve">or Samaritan </t>
  </si>
  <si>
    <t xml:space="preserve">Outpatient  </t>
  </si>
  <si>
    <t>Certirizine Liquid 1mg/mL</t>
  </si>
  <si>
    <t>170ct</t>
  </si>
  <si>
    <t>5oz</t>
  </si>
  <si>
    <t>SAM IP Pharm (Overnight Staff)</t>
  </si>
  <si>
    <t>PICK-UP:                                         SAM OP Pharm</t>
  </si>
  <si>
    <t>Halls Fruit Breezers (Cool Berry)</t>
  </si>
  <si>
    <t xml:space="preserve">                                 Sunnyview Inpatient Pharmacy</t>
  </si>
  <si>
    <t>________________________</t>
  </si>
  <si>
    <t>Ordered by the case. 1 box = 12 $1.40 e</t>
  </si>
  <si>
    <t>CVV (REQUIRED)</t>
  </si>
  <si>
    <t>Billing Zip Code</t>
  </si>
  <si>
    <t xml:space="preserve">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</si>
</sst>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0000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164" fontId="1" fillId="0" borderId="0" xfId="1" applyNumberFormat="1" applyProtection="1"/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left"/>
      <protection locked="0"/>
    </xf>
    <xf numFmtId="164" fontId="3" fillId="0" borderId="0" xfId="1" applyNumberFormat="1" applyFont="1" applyAlignment="1" applyProtection="1">
      <alignment horizontal="center" vertical="top" wrapText="1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 applyProtection="1"/>
    <xf numFmtId="164" fontId="3" fillId="0" borderId="0" xfId="1" applyNumberFormat="1" applyFont="1" applyAlignment="1" applyProtection="1">
      <alignment horizontal="center" vertical="top"/>
    </xf>
    <xf numFmtId="0" fontId="4" fillId="0" borderId="4" xfId="0" applyFont="1" applyBorder="1" applyProtection="1"/>
    <xf numFmtId="0" fontId="4" fillId="0" borderId="3" xfId="0" applyFont="1" applyBorder="1" applyAlignment="1" applyProtection="1">
      <alignment horizontal="center"/>
    </xf>
    <xf numFmtId="0" fontId="4" fillId="0" borderId="3" xfId="0" applyFont="1" applyBorder="1" applyProtection="1"/>
    <xf numFmtId="164" fontId="4" fillId="0" borderId="3" xfId="1" applyNumberFormat="1" applyFont="1" applyBorder="1" applyProtection="1"/>
    <xf numFmtId="164" fontId="4" fillId="0" borderId="2" xfId="1" applyNumberFormat="1" applyFont="1" applyBorder="1" applyProtection="1"/>
    <xf numFmtId="0" fontId="4" fillId="0" borderId="3" xfId="0" applyFont="1" applyBorder="1"/>
    <xf numFmtId="164" fontId="4" fillId="0" borderId="2" xfId="1" applyNumberFormat="1" applyFont="1" applyFill="1" applyBorder="1" applyProtection="1"/>
    <xf numFmtId="0" fontId="4" fillId="0" borderId="0" xfId="0" applyFont="1" applyBorder="1"/>
    <xf numFmtId="0" fontId="4" fillId="0" borderId="0" xfId="0" applyFont="1" applyFill="1"/>
    <xf numFmtId="164" fontId="4" fillId="0" borderId="0" xfId="1" applyNumberFormat="1" applyFont="1" applyBorder="1" applyProtection="1"/>
    <xf numFmtId="164" fontId="3" fillId="0" borderId="0" xfId="1" applyNumberFormat="1" applyFont="1" applyBorder="1" applyProtection="1"/>
    <xf numFmtId="0" fontId="4" fillId="0" borderId="0" xfId="0" applyFont="1" applyAlignment="1">
      <alignment horizontal="center"/>
    </xf>
    <xf numFmtId="0" fontId="4" fillId="0" borderId="0" xfId="0" applyFont="1" applyProtection="1"/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0" fontId="3" fillId="2" borderId="0" xfId="0" applyFont="1" applyFill="1" applyAlignment="1">
      <alignment horizontal="center" wrapText="1"/>
    </xf>
    <xf numFmtId="164" fontId="3" fillId="2" borderId="0" xfId="1" applyNumberFormat="1" applyFont="1" applyFill="1" applyAlignment="1">
      <alignment horizontal="center" vertical="top" wrapText="1"/>
    </xf>
    <xf numFmtId="0" fontId="3" fillId="2" borderId="0" xfId="0" applyFont="1" applyFill="1" applyAlignment="1"/>
    <xf numFmtId="164" fontId="3" fillId="2" borderId="0" xfId="1" applyNumberFormat="1" applyFont="1" applyFill="1" applyAlignment="1">
      <alignment horizontal="center" vertical="top"/>
    </xf>
    <xf numFmtId="0" fontId="4" fillId="2" borderId="3" xfId="0" applyFont="1" applyFill="1" applyBorder="1" applyProtection="1"/>
    <xf numFmtId="0" fontId="4" fillId="2" borderId="3" xfId="1" applyNumberFormat="1" applyFont="1" applyFill="1" applyBorder="1" applyAlignment="1" applyProtection="1">
      <alignment wrapText="1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2" borderId="0" xfId="0" applyFont="1" applyFill="1"/>
    <xf numFmtId="164" fontId="0" fillId="2" borderId="0" xfId="1" applyNumberFormat="1" applyFont="1" applyFill="1"/>
    <xf numFmtId="0" fontId="0" fillId="2" borderId="0" xfId="0" applyFont="1" applyFill="1" applyAlignment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2" xfId="0" applyFont="1" applyBorder="1" applyProtection="1"/>
    <xf numFmtId="0" fontId="4" fillId="2" borderId="2" xfId="0" applyFont="1" applyFill="1" applyBorder="1" applyAlignment="1" applyProtection="1">
      <alignment wrapText="1"/>
    </xf>
    <xf numFmtId="0" fontId="4" fillId="2" borderId="2" xfId="1" applyNumberFormat="1" applyFont="1" applyFill="1" applyBorder="1" applyAlignment="1" applyProtection="1">
      <alignment horizontal="center" wrapText="1"/>
    </xf>
    <xf numFmtId="165" fontId="4" fillId="2" borderId="2" xfId="0" applyNumberFormat="1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left" wrapText="1"/>
    </xf>
    <xf numFmtId="0" fontId="4" fillId="0" borderId="3" xfId="0" applyFont="1" applyBorder="1" applyAlignment="1">
      <alignment wrapText="1"/>
    </xf>
    <xf numFmtId="164" fontId="4" fillId="0" borderId="3" xfId="0" applyNumberFormat="1" applyFont="1" applyBorder="1"/>
    <xf numFmtId="164" fontId="4" fillId="2" borderId="2" xfId="1" applyNumberFormat="1" applyFont="1" applyFill="1" applyBorder="1" applyAlignment="1" applyProtection="1"/>
    <xf numFmtId="164" fontId="4" fillId="0" borderId="0" xfId="0" applyNumberFormat="1" applyFont="1"/>
    <xf numFmtId="0" fontId="4" fillId="0" borderId="4" xfId="0" applyFont="1" applyBorder="1" applyAlignment="1" applyProtection="1">
      <alignment horizontal="left"/>
    </xf>
    <xf numFmtId="0" fontId="4" fillId="2" borderId="2" xfId="0" applyFont="1" applyFill="1" applyBorder="1" applyProtection="1"/>
    <xf numFmtId="164" fontId="4" fillId="2" borderId="2" xfId="1" applyNumberFormat="1" applyFont="1" applyFill="1" applyBorder="1" applyProtection="1"/>
    <xf numFmtId="0" fontId="4" fillId="2" borderId="2" xfId="0" applyFont="1" applyFill="1" applyBorder="1" applyAlignment="1" applyProtection="1">
      <alignment horizontal="center"/>
    </xf>
    <xf numFmtId="165" fontId="4" fillId="2" borderId="3" xfId="0" applyNumberFormat="1" applyFont="1" applyFill="1" applyBorder="1" applyAlignment="1" applyProtection="1">
      <alignment horizontal="center"/>
    </xf>
    <xf numFmtId="164" fontId="4" fillId="2" borderId="3" xfId="1" applyNumberFormat="1" applyFont="1" applyFill="1" applyBorder="1" applyProtection="1"/>
    <xf numFmtId="165" fontId="4" fillId="2" borderId="3" xfId="0" applyNumberFormat="1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wrapText="1"/>
    </xf>
    <xf numFmtId="164" fontId="4" fillId="2" borderId="3" xfId="1" applyNumberFormat="1" applyFont="1" applyFill="1" applyBorder="1" applyAlignment="1" applyProtection="1">
      <alignment wrapText="1"/>
    </xf>
    <xf numFmtId="0" fontId="4" fillId="0" borderId="4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center"/>
    </xf>
    <xf numFmtId="0" fontId="4" fillId="0" borderId="3" xfId="0" applyFont="1" applyFill="1" applyBorder="1" applyProtection="1"/>
    <xf numFmtId="0" fontId="4" fillId="0" borderId="3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center"/>
    </xf>
    <xf numFmtId="0" fontId="4" fillId="0" borderId="5" xfId="0" applyFont="1" applyBorder="1" applyProtection="1"/>
    <xf numFmtId="165" fontId="4" fillId="2" borderId="5" xfId="0" applyNumberFormat="1" applyFont="1" applyFill="1" applyBorder="1" applyAlignment="1" applyProtection="1">
      <alignment horizontal="center"/>
    </xf>
    <xf numFmtId="0" fontId="4" fillId="2" borderId="5" xfId="0" applyFont="1" applyFill="1" applyBorder="1" applyProtection="1"/>
    <xf numFmtId="164" fontId="4" fillId="2" borderId="5" xfId="1" applyNumberFormat="1" applyFont="1" applyFill="1" applyBorder="1" applyProtection="1"/>
    <xf numFmtId="0" fontId="4" fillId="2" borderId="5" xfId="0" applyFont="1" applyFill="1" applyBorder="1" applyAlignment="1" applyProtection="1">
      <alignment horizontal="center"/>
    </xf>
    <xf numFmtId="0" fontId="4" fillId="0" borderId="6" xfId="0" applyFont="1" applyBorder="1" applyProtection="1"/>
    <xf numFmtId="0" fontId="4" fillId="0" borderId="1" xfId="0" applyFont="1" applyBorder="1" applyAlignment="1" applyProtection="1">
      <alignment horizontal="center"/>
    </xf>
    <xf numFmtId="0" fontId="4" fillId="0" borderId="1" xfId="0" applyFont="1" applyBorder="1" applyProtection="1"/>
    <xf numFmtId="0" fontId="4" fillId="0" borderId="2" xfId="0" applyFont="1" applyFill="1" applyBorder="1" applyAlignment="1" applyProtection="1">
      <alignment horizontal="center"/>
    </xf>
    <xf numFmtId="0" fontId="4" fillId="2" borderId="3" xfId="0" applyNumberFormat="1" applyFont="1" applyFill="1" applyBorder="1" applyProtection="1"/>
    <xf numFmtId="0" fontId="4" fillId="2" borderId="5" xfId="0" applyNumberFormat="1" applyFont="1" applyFill="1" applyBorder="1" applyProtection="1"/>
    <xf numFmtId="0" fontId="3" fillId="0" borderId="4" xfId="0" applyFont="1" applyFill="1" applyBorder="1" applyAlignment="1" applyProtection="1">
      <alignment horizontal="left"/>
    </xf>
    <xf numFmtId="165" fontId="5" fillId="2" borderId="3" xfId="0" applyNumberFormat="1" applyFont="1" applyFill="1" applyBorder="1" applyAlignment="1" applyProtection="1">
      <alignment horizontal="center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/>
    </xf>
    <xf numFmtId="0" fontId="4" fillId="2" borderId="0" xfId="0" applyFont="1" applyFill="1" applyBorder="1" applyProtection="1"/>
    <xf numFmtId="0" fontId="3" fillId="2" borderId="0" xfId="0" applyFont="1" applyFill="1" applyBorder="1" applyProtection="1"/>
    <xf numFmtId="164" fontId="4" fillId="2" borderId="0" xfId="1" applyNumberFormat="1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164" fontId="3" fillId="2" borderId="0" xfId="1" applyNumberFormat="1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Protection="1"/>
    <xf numFmtId="0" fontId="3" fillId="0" borderId="0" xfId="0" applyFont="1" applyAlignment="1" applyProtection="1">
      <alignment horizontal="left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3" xfId="0" applyFont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176</xdr:row>
      <xdr:rowOff>0</xdr:rowOff>
    </xdr:from>
    <xdr:to>
      <xdr:col>10</xdr:col>
      <xdr:colOff>85725</xdr:colOff>
      <xdr:row>185</xdr:row>
      <xdr:rowOff>161925</xdr:rowOff>
    </xdr:to>
    <xdr:pic>
      <xdr:nvPicPr>
        <xdr:cNvPr id="2" name="Picture 1" descr="C:\Program Files\Microsoft Office\MEDIA\CAGCAT10\j0199755.wm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25774650"/>
          <a:ext cx="156210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1"/>
  <sheetViews>
    <sheetView tabSelected="1" zoomScaleNormal="100" workbookViewId="0">
      <selection activeCell="I6" sqref="I6"/>
    </sheetView>
  </sheetViews>
  <sheetFormatPr defaultRowHeight="12.75" x14ac:dyDescent="0.2"/>
  <cols>
    <col min="1" max="1" width="50.28515625" customWidth="1"/>
    <col min="2" max="2" width="26.28515625" style="1" bestFit="1" customWidth="1"/>
    <col min="3" max="3" width="13.42578125" customWidth="1"/>
    <col min="4" max="4" width="11.5703125" style="34" hidden="1" customWidth="1"/>
    <col min="5" max="5" width="37" style="34" hidden="1" customWidth="1"/>
    <col min="6" max="6" width="10.140625" style="34" hidden="1" customWidth="1"/>
    <col min="7" max="7" width="10.7109375" style="35" hidden="1" customWidth="1"/>
    <col min="8" max="8" width="12.85546875" style="2" customWidth="1"/>
    <col min="9" max="9" width="11.140625" customWidth="1"/>
    <col min="10" max="10" width="11" customWidth="1"/>
  </cols>
  <sheetData>
    <row r="1" spans="1:10" s="6" customFormat="1" ht="24.95" customHeight="1" x14ac:dyDescent="0.25">
      <c r="A1" s="4" t="s">
        <v>181</v>
      </c>
      <c r="B1" s="96" t="s">
        <v>148</v>
      </c>
      <c r="C1" s="96"/>
      <c r="D1" s="26"/>
      <c r="E1" s="26"/>
      <c r="F1" s="26"/>
      <c r="G1" s="27"/>
      <c r="H1" s="5"/>
    </row>
    <row r="2" spans="1:10" s="6" customFormat="1" ht="12" customHeight="1" x14ac:dyDescent="0.25">
      <c r="A2" s="7" t="s">
        <v>179</v>
      </c>
      <c r="B2" s="96"/>
      <c r="C2" s="96"/>
      <c r="D2" s="26"/>
      <c r="E2" s="26"/>
      <c r="F2" s="26"/>
      <c r="G2" s="27"/>
      <c r="H2" s="5"/>
    </row>
    <row r="3" spans="1:10" s="6" customFormat="1" ht="24.95" customHeight="1" x14ac:dyDescent="0.25">
      <c r="A3" s="4" t="s">
        <v>181</v>
      </c>
      <c r="B3" s="96"/>
      <c r="C3" s="96"/>
      <c r="D3" s="26"/>
      <c r="E3" s="26"/>
      <c r="F3" s="26"/>
      <c r="G3" s="28"/>
      <c r="H3" s="8" t="s">
        <v>0</v>
      </c>
    </row>
    <row r="4" spans="1:10" s="6" customFormat="1" ht="12.6" customHeight="1" x14ac:dyDescent="0.25">
      <c r="A4" s="7" t="s">
        <v>180</v>
      </c>
      <c r="B4" s="3"/>
      <c r="C4" s="3"/>
      <c r="D4" s="26"/>
      <c r="E4" s="26"/>
      <c r="F4" s="26"/>
      <c r="G4" s="29"/>
      <c r="H4" s="9"/>
    </row>
    <row r="5" spans="1:10" s="6" customFormat="1" ht="30" x14ac:dyDescent="0.2">
      <c r="A5" s="10" t="s">
        <v>1</v>
      </c>
      <c r="B5" s="11" t="s">
        <v>2</v>
      </c>
      <c r="C5" s="12" t="s">
        <v>3</v>
      </c>
      <c r="D5" s="42" t="s">
        <v>202</v>
      </c>
      <c r="E5" s="43" t="s">
        <v>322</v>
      </c>
      <c r="F5" s="30" t="s">
        <v>182</v>
      </c>
      <c r="G5" s="31" t="s">
        <v>183</v>
      </c>
      <c r="H5" s="13" t="s">
        <v>4</v>
      </c>
      <c r="I5" s="44" t="s">
        <v>325</v>
      </c>
      <c r="J5" s="15" t="s">
        <v>324</v>
      </c>
    </row>
    <row r="6" spans="1:10" s="6" customFormat="1" ht="15" x14ac:dyDescent="0.2">
      <c r="A6" s="10" t="s">
        <v>207</v>
      </c>
      <c r="B6" s="37"/>
      <c r="C6" s="38" t="s">
        <v>208</v>
      </c>
      <c r="D6" s="41">
        <v>864532</v>
      </c>
      <c r="E6" s="39"/>
      <c r="F6" s="46">
        <v>12.19</v>
      </c>
      <c r="G6" s="40">
        <v>2</v>
      </c>
      <c r="H6" s="14">
        <v>16.2</v>
      </c>
      <c r="I6" s="91"/>
      <c r="J6" s="45">
        <f>H6*I6</f>
        <v>0</v>
      </c>
    </row>
    <row r="7" spans="1:10" s="6" customFormat="1" ht="15" x14ac:dyDescent="0.2">
      <c r="A7" s="48" t="s">
        <v>5</v>
      </c>
      <c r="B7" s="37" t="s">
        <v>6</v>
      </c>
      <c r="C7" s="38" t="s">
        <v>7</v>
      </c>
      <c r="D7" s="41">
        <v>756932</v>
      </c>
      <c r="E7" s="49"/>
      <c r="F7" s="50">
        <v>0.83</v>
      </c>
      <c r="G7" s="51">
        <v>12</v>
      </c>
      <c r="H7" s="14">
        <v>1.1000000000000001</v>
      </c>
      <c r="I7" s="91"/>
      <c r="J7" s="45">
        <f t="shared" ref="J7:J70" si="0">H7*I7</f>
        <v>0</v>
      </c>
    </row>
    <row r="8" spans="1:10" s="6" customFormat="1" ht="15" x14ac:dyDescent="0.2">
      <c r="A8" s="48" t="s">
        <v>8</v>
      </c>
      <c r="B8" s="11" t="s">
        <v>6</v>
      </c>
      <c r="C8" s="12" t="s">
        <v>9</v>
      </c>
      <c r="D8" s="52">
        <v>777305</v>
      </c>
      <c r="E8" s="30"/>
      <c r="F8" s="53">
        <v>1.27</v>
      </c>
      <c r="G8" s="42">
        <v>12</v>
      </c>
      <c r="H8" s="14">
        <v>1.7</v>
      </c>
      <c r="I8" s="91"/>
      <c r="J8" s="45">
        <f t="shared" si="0"/>
        <v>0</v>
      </c>
    </row>
    <row r="9" spans="1:10" s="6" customFormat="1" ht="15" x14ac:dyDescent="0.2">
      <c r="A9" s="48" t="s">
        <v>162</v>
      </c>
      <c r="B9" s="11" t="s">
        <v>6</v>
      </c>
      <c r="C9" s="12" t="s">
        <v>245</v>
      </c>
      <c r="D9" s="52">
        <v>123133</v>
      </c>
      <c r="E9" s="30"/>
      <c r="F9" s="53">
        <v>2.46</v>
      </c>
      <c r="G9" s="42">
        <v>6</v>
      </c>
      <c r="H9" s="14">
        <v>3.25</v>
      </c>
      <c r="I9" s="91"/>
      <c r="J9" s="45">
        <f t="shared" si="0"/>
        <v>0</v>
      </c>
    </row>
    <row r="10" spans="1:10" s="6" customFormat="1" ht="15" x14ac:dyDescent="0.2">
      <c r="A10" s="48" t="s">
        <v>270</v>
      </c>
      <c r="B10" s="11" t="s">
        <v>6</v>
      </c>
      <c r="C10" s="12" t="s">
        <v>84</v>
      </c>
      <c r="D10" s="52">
        <v>654487</v>
      </c>
      <c r="E10" s="30"/>
      <c r="F10" s="53">
        <v>1.54</v>
      </c>
      <c r="G10" s="42">
        <v>6</v>
      </c>
      <c r="H10" s="14">
        <v>2.0499999999999998</v>
      </c>
      <c r="I10" s="91"/>
      <c r="J10" s="45">
        <f t="shared" si="0"/>
        <v>0</v>
      </c>
    </row>
    <row r="11" spans="1:10" s="6" customFormat="1" ht="15" x14ac:dyDescent="0.2">
      <c r="A11" s="48" t="s">
        <v>163</v>
      </c>
      <c r="B11" s="11" t="s">
        <v>6</v>
      </c>
      <c r="C11" s="12" t="s">
        <v>63</v>
      </c>
      <c r="D11" s="52">
        <v>824706</v>
      </c>
      <c r="E11" s="42"/>
      <c r="F11" s="53">
        <v>1.69</v>
      </c>
      <c r="G11" s="42">
        <v>12</v>
      </c>
      <c r="H11" s="14">
        <v>2.25</v>
      </c>
      <c r="I11" s="91"/>
      <c r="J11" s="45">
        <f t="shared" si="0"/>
        <v>0</v>
      </c>
    </row>
    <row r="12" spans="1:10" s="6" customFormat="1" ht="15" x14ac:dyDescent="0.2">
      <c r="A12" s="48" t="s">
        <v>271</v>
      </c>
      <c r="B12" s="11" t="s">
        <v>199</v>
      </c>
      <c r="C12" s="12" t="s">
        <v>246</v>
      </c>
      <c r="D12" s="52">
        <v>601732</v>
      </c>
      <c r="E12" s="30"/>
      <c r="F12" s="53">
        <v>1.76</v>
      </c>
      <c r="G12" s="42">
        <v>4</v>
      </c>
      <c r="H12" s="14">
        <v>2.35</v>
      </c>
      <c r="I12" s="91"/>
      <c r="J12" s="45">
        <f t="shared" si="0"/>
        <v>0</v>
      </c>
    </row>
    <row r="13" spans="1:10" s="6" customFormat="1" ht="15" x14ac:dyDescent="0.2">
      <c r="A13" s="48" t="s">
        <v>10</v>
      </c>
      <c r="B13" s="11"/>
      <c r="C13" s="12" t="s">
        <v>247</v>
      </c>
      <c r="D13" s="52">
        <v>250217</v>
      </c>
      <c r="E13" s="30"/>
      <c r="F13" s="53">
        <v>2.64</v>
      </c>
      <c r="G13" s="42">
        <v>3</v>
      </c>
      <c r="H13" s="14">
        <v>3.5</v>
      </c>
      <c r="I13" s="91"/>
      <c r="J13" s="45">
        <f t="shared" si="0"/>
        <v>0</v>
      </c>
    </row>
    <row r="14" spans="1:10" s="6" customFormat="1" ht="15" x14ac:dyDescent="0.2">
      <c r="A14" s="48" t="s">
        <v>272</v>
      </c>
      <c r="B14" s="11"/>
      <c r="C14" s="12" t="s">
        <v>11</v>
      </c>
      <c r="D14" s="52">
        <v>704770</v>
      </c>
      <c r="E14" s="30"/>
      <c r="F14" s="53">
        <v>5.45</v>
      </c>
      <c r="G14" s="42">
        <v>3</v>
      </c>
      <c r="H14" s="14">
        <v>7.25</v>
      </c>
      <c r="I14" s="91"/>
      <c r="J14" s="45">
        <f t="shared" si="0"/>
        <v>0</v>
      </c>
    </row>
    <row r="15" spans="1:10" s="6" customFormat="1" ht="15" x14ac:dyDescent="0.2">
      <c r="A15" s="48" t="s">
        <v>12</v>
      </c>
      <c r="B15" s="11"/>
      <c r="C15" s="12" t="s">
        <v>7</v>
      </c>
      <c r="D15" s="52">
        <v>185637</v>
      </c>
      <c r="E15" s="30"/>
      <c r="F15" s="53">
        <v>0.77</v>
      </c>
      <c r="G15" s="42">
        <v>3</v>
      </c>
      <c r="H15" s="14">
        <v>1</v>
      </c>
      <c r="I15" s="91"/>
      <c r="J15" s="45">
        <f t="shared" si="0"/>
        <v>0</v>
      </c>
    </row>
    <row r="16" spans="1:10" s="6" customFormat="1" ht="15" x14ac:dyDescent="0.2">
      <c r="A16" s="48" t="s">
        <v>307</v>
      </c>
      <c r="B16" s="11"/>
      <c r="C16" s="12" t="s">
        <v>248</v>
      </c>
      <c r="D16" s="52">
        <v>470328</v>
      </c>
      <c r="E16" s="42" t="s">
        <v>343</v>
      </c>
      <c r="F16" s="53">
        <v>1.4</v>
      </c>
      <c r="G16" s="42">
        <v>3</v>
      </c>
      <c r="H16" s="14">
        <v>1.85</v>
      </c>
      <c r="I16" s="91"/>
      <c r="J16" s="45">
        <f t="shared" si="0"/>
        <v>0</v>
      </c>
    </row>
    <row r="17" spans="1:10" s="6" customFormat="1" ht="15" x14ac:dyDescent="0.2">
      <c r="A17" s="48" t="s">
        <v>13</v>
      </c>
      <c r="B17" s="11"/>
      <c r="C17" s="12" t="s">
        <v>14</v>
      </c>
      <c r="D17" s="52">
        <v>669224</v>
      </c>
      <c r="E17" s="30"/>
      <c r="F17" s="53">
        <v>4.24</v>
      </c>
      <c r="G17" s="42">
        <v>6</v>
      </c>
      <c r="H17" s="14">
        <v>5.65</v>
      </c>
      <c r="I17" s="91"/>
      <c r="J17" s="45">
        <f t="shared" si="0"/>
        <v>0</v>
      </c>
    </row>
    <row r="18" spans="1:10" s="6" customFormat="1" ht="15" x14ac:dyDescent="0.2">
      <c r="A18" s="48" t="s">
        <v>15</v>
      </c>
      <c r="B18" s="11" t="s">
        <v>298</v>
      </c>
      <c r="C18" s="12" t="s">
        <v>249</v>
      </c>
      <c r="D18" s="52">
        <v>695999</v>
      </c>
      <c r="E18" s="30"/>
      <c r="F18" s="53">
        <v>2.19</v>
      </c>
      <c r="G18" s="42">
        <v>6</v>
      </c>
      <c r="H18" s="14">
        <v>2.9</v>
      </c>
      <c r="I18" s="91"/>
      <c r="J18" s="45">
        <f t="shared" si="0"/>
        <v>0</v>
      </c>
    </row>
    <row r="19" spans="1:10" s="6" customFormat="1" ht="15" x14ac:dyDescent="0.2">
      <c r="A19" s="48" t="s">
        <v>16</v>
      </c>
      <c r="B19" s="11"/>
      <c r="C19" s="12" t="s">
        <v>248</v>
      </c>
      <c r="D19" s="52">
        <v>280354</v>
      </c>
      <c r="E19" s="30"/>
      <c r="F19" s="53">
        <v>3.58</v>
      </c>
      <c r="G19" s="42">
        <v>2</v>
      </c>
      <c r="H19" s="14">
        <v>4.75</v>
      </c>
      <c r="I19" s="91"/>
      <c r="J19" s="45">
        <f t="shared" si="0"/>
        <v>0</v>
      </c>
    </row>
    <row r="20" spans="1:10" s="6" customFormat="1" ht="15" x14ac:dyDescent="0.2">
      <c r="A20" s="48" t="s">
        <v>17</v>
      </c>
      <c r="B20" s="11" t="s">
        <v>18</v>
      </c>
      <c r="C20" s="12" t="s">
        <v>52</v>
      </c>
      <c r="D20" s="52">
        <v>437079</v>
      </c>
      <c r="E20" s="30"/>
      <c r="F20" s="53">
        <v>1.55</v>
      </c>
      <c r="G20" s="42">
        <v>6</v>
      </c>
      <c r="H20" s="14">
        <v>2.0499999999999998</v>
      </c>
      <c r="I20" s="91"/>
      <c r="J20" s="45">
        <f t="shared" si="0"/>
        <v>0</v>
      </c>
    </row>
    <row r="21" spans="1:10" s="6" customFormat="1" ht="15" x14ac:dyDescent="0.2">
      <c r="A21" s="48" t="s">
        <v>19</v>
      </c>
      <c r="B21" s="11" t="s">
        <v>20</v>
      </c>
      <c r="C21" s="12" t="s">
        <v>164</v>
      </c>
      <c r="D21" s="52">
        <v>104067</v>
      </c>
      <c r="E21" s="30"/>
      <c r="F21" s="53">
        <v>1.28</v>
      </c>
      <c r="G21" s="42">
        <v>3</v>
      </c>
      <c r="H21" s="14">
        <v>1.7</v>
      </c>
      <c r="I21" s="91"/>
      <c r="J21" s="45">
        <f t="shared" si="0"/>
        <v>0</v>
      </c>
    </row>
    <row r="22" spans="1:10" s="6" customFormat="1" ht="15" x14ac:dyDescent="0.2">
      <c r="A22" s="48" t="s">
        <v>203</v>
      </c>
      <c r="B22" s="11"/>
      <c r="C22" s="12" t="s">
        <v>7</v>
      </c>
      <c r="D22" s="52">
        <v>390302</v>
      </c>
      <c r="E22" s="30"/>
      <c r="F22" s="53">
        <v>0.69</v>
      </c>
      <c r="G22" s="42">
        <v>12</v>
      </c>
      <c r="H22" s="14">
        <v>0.9</v>
      </c>
      <c r="I22" s="91"/>
      <c r="J22" s="45">
        <f t="shared" si="0"/>
        <v>0</v>
      </c>
    </row>
    <row r="23" spans="1:10" s="6" customFormat="1" ht="15" x14ac:dyDescent="0.2">
      <c r="A23" s="48" t="s">
        <v>21</v>
      </c>
      <c r="B23" s="11"/>
      <c r="C23" s="12" t="s">
        <v>7</v>
      </c>
      <c r="D23" s="52">
        <v>90643</v>
      </c>
      <c r="E23" s="30"/>
      <c r="F23" s="53">
        <v>1.17</v>
      </c>
      <c r="G23" s="42">
        <v>6</v>
      </c>
      <c r="H23" s="14">
        <v>1.55</v>
      </c>
      <c r="I23" s="91"/>
      <c r="J23" s="45">
        <f t="shared" si="0"/>
        <v>0</v>
      </c>
    </row>
    <row r="24" spans="1:10" s="6" customFormat="1" ht="15" x14ac:dyDescent="0.2">
      <c r="A24" s="48" t="s">
        <v>22</v>
      </c>
      <c r="B24" s="11"/>
      <c r="C24" s="12" t="s">
        <v>23</v>
      </c>
      <c r="D24" s="52">
        <v>394387</v>
      </c>
      <c r="E24" s="30"/>
      <c r="F24" s="53">
        <v>0.64</v>
      </c>
      <c r="G24" s="42">
        <v>6</v>
      </c>
      <c r="H24" s="14">
        <v>0.85</v>
      </c>
      <c r="I24" s="91"/>
      <c r="J24" s="45">
        <f t="shared" si="0"/>
        <v>0</v>
      </c>
    </row>
    <row r="25" spans="1:10" s="6" customFormat="1" ht="15" x14ac:dyDescent="0.2">
      <c r="A25" s="48" t="s">
        <v>315</v>
      </c>
      <c r="B25" s="11"/>
      <c r="C25" s="12" t="s">
        <v>24</v>
      </c>
      <c r="D25" s="54">
        <v>85092</v>
      </c>
      <c r="E25" s="55"/>
      <c r="F25" s="56">
        <v>1.17</v>
      </c>
      <c r="G25" s="42">
        <v>12</v>
      </c>
      <c r="H25" s="14">
        <v>1.55</v>
      </c>
      <c r="I25" s="91"/>
      <c r="J25" s="45">
        <f t="shared" si="0"/>
        <v>0</v>
      </c>
    </row>
    <row r="26" spans="1:10" s="6" customFormat="1" ht="15" x14ac:dyDescent="0.2">
      <c r="A26" s="48" t="s">
        <v>215</v>
      </c>
      <c r="B26" s="11"/>
      <c r="C26" s="12" t="s">
        <v>216</v>
      </c>
      <c r="D26" s="54">
        <v>66009</v>
      </c>
      <c r="E26" s="55"/>
      <c r="F26" s="56">
        <v>1.4</v>
      </c>
      <c r="G26" s="42">
        <v>3</v>
      </c>
      <c r="H26" s="14">
        <v>1.85</v>
      </c>
      <c r="I26" s="91"/>
      <c r="J26" s="45">
        <f t="shared" si="0"/>
        <v>0</v>
      </c>
    </row>
    <row r="27" spans="1:10" s="6" customFormat="1" ht="15" x14ac:dyDescent="0.2">
      <c r="A27" s="48" t="s">
        <v>25</v>
      </c>
      <c r="B27" s="11"/>
      <c r="C27" s="12" t="s">
        <v>52</v>
      </c>
      <c r="D27" s="54">
        <v>294496</v>
      </c>
      <c r="E27" s="55"/>
      <c r="F27" s="56">
        <v>1.41</v>
      </c>
      <c r="G27" s="42">
        <v>3</v>
      </c>
      <c r="H27" s="14">
        <v>1.9</v>
      </c>
      <c r="I27" s="91"/>
      <c r="J27" s="45">
        <f t="shared" si="0"/>
        <v>0</v>
      </c>
    </row>
    <row r="28" spans="1:10" s="6" customFormat="1" ht="15" x14ac:dyDescent="0.2">
      <c r="A28" s="48" t="s">
        <v>305</v>
      </c>
      <c r="B28" s="11" t="s">
        <v>26</v>
      </c>
      <c r="C28" s="12" t="s">
        <v>337</v>
      </c>
      <c r="D28" s="54">
        <v>813436</v>
      </c>
      <c r="E28" s="55"/>
      <c r="F28" s="56">
        <v>3.52</v>
      </c>
      <c r="G28" s="42">
        <v>2</v>
      </c>
      <c r="H28" s="14">
        <v>4.7</v>
      </c>
      <c r="I28" s="91"/>
      <c r="J28" s="45">
        <f t="shared" si="0"/>
        <v>0</v>
      </c>
    </row>
    <row r="29" spans="1:10" s="6" customFormat="1" ht="15" x14ac:dyDescent="0.2">
      <c r="A29" s="48" t="s">
        <v>27</v>
      </c>
      <c r="B29" s="11" t="s">
        <v>28</v>
      </c>
      <c r="C29" s="12" t="s">
        <v>29</v>
      </c>
      <c r="D29" s="52">
        <v>130315</v>
      </c>
      <c r="E29" s="30"/>
      <c r="F29" s="53">
        <v>0.8</v>
      </c>
      <c r="G29" s="42">
        <v>6</v>
      </c>
      <c r="H29" s="14">
        <v>1.05</v>
      </c>
      <c r="I29" s="91"/>
      <c r="J29" s="45">
        <f t="shared" si="0"/>
        <v>0</v>
      </c>
    </row>
    <row r="30" spans="1:10" s="6" customFormat="1" ht="15" x14ac:dyDescent="0.2">
      <c r="A30" s="48" t="s">
        <v>30</v>
      </c>
      <c r="B30" s="11" t="s">
        <v>31</v>
      </c>
      <c r="C30" s="12" t="s">
        <v>250</v>
      </c>
      <c r="D30" s="52">
        <v>15420</v>
      </c>
      <c r="E30" s="42" t="s">
        <v>316</v>
      </c>
      <c r="F30" s="53">
        <v>0.96</v>
      </c>
      <c r="G30" s="42">
        <v>12</v>
      </c>
      <c r="H30" s="14">
        <v>1.25</v>
      </c>
      <c r="I30" s="91"/>
      <c r="J30" s="45">
        <f t="shared" si="0"/>
        <v>0</v>
      </c>
    </row>
    <row r="31" spans="1:10" s="6" customFormat="1" ht="15" x14ac:dyDescent="0.2">
      <c r="A31" s="48" t="s">
        <v>32</v>
      </c>
      <c r="B31" s="11"/>
      <c r="C31" s="12" t="s">
        <v>251</v>
      </c>
      <c r="D31" s="52">
        <v>213140</v>
      </c>
      <c r="E31" s="30"/>
      <c r="F31" s="53">
        <v>1.38</v>
      </c>
      <c r="G31" s="42">
        <v>2</v>
      </c>
      <c r="H31" s="14">
        <v>1.85</v>
      </c>
      <c r="I31" s="91"/>
      <c r="J31" s="45">
        <f t="shared" si="0"/>
        <v>0</v>
      </c>
    </row>
    <row r="32" spans="1:10" s="6" customFormat="1" ht="15" x14ac:dyDescent="0.2">
      <c r="A32" s="57" t="s">
        <v>33</v>
      </c>
      <c r="B32" s="58" t="s">
        <v>34</v>
      </c>
      <c r="C32" s="59" t="s">
        <v>35</v>
      </c>
      <c r="D32" s="52">
        <v>900811</v>
      </c>
      <c r="E32" s="30"/>
      <c r="F32" s="53">
        <v>1.35</v>
      </c>
      <c r="G32" s="42">
        <v>6</v>
      </c>
      <c r="H32" s="16">
        <v>1.8</v>
      </c>
      <c r="I32" s="91"/>
      <c r="J32" s="45">
        <f t="shared" si="0"/>
        <v>0</v>
      </c>
    </row>
    <row r="33" spans="1:10" s="6" customFormat="1" ht="15" x14ac:dyDescent="0.2">
      <c r="A33" s="48" t="s">
        <v>273</v>
      </c>
      <c r="B33" s="11" t="s">
        <v>36</v>
      </c>
      <c r="C33" s="60" t="s">
        <v>35</v>
      </c>
      <c r="D33" s="52">
        <v>12203</v>
      </c>
      <c r="E33" s="30"/>
      <c r="F33" s="53">
        <v>2.1800000000000002</v>
      </c>
      <c r="G33" s="42">
        <v>6</v>
      </c>
      <c r="H33" s="14">
        <v>2.9</v>
      </c>
      <c r="I33" s="91"/>
      <c r="J33" s="45">
        <f t="shared" si="0"/>
        <v>0</v>
      </c>
    </row>
    <row r="34" spans="1:10" s="6" customFormat="1" ht="15" x14ac:dyDescent="0.2">
      <c r="A34" s="48" t="s">
        <v>274</v>
      </c>
      <c r="B34" s="11" t="s">
        <v>37</v>
      </c>
      <c r="C34" s="12" t="s">
        <v>38</v>
      </c>
      <c r="D34" s="52">
        <v>772111</v>
      </c>
      <c r="E34" s="30"/>
      <c r="F34" s="53">
        <v>1.02</v>
      </c>
      <c r="G34" s="42">
        <v>6</v>
      </c>
      <c r="H34" s="14">
        <v>1.35</v>
      </c>
      <c r="I34" s="91"/>
      <c r="J34" s="45">
        <f t="shared" si="0"/>
        <v>0</v>
      </c>
    </row>
    <row r="35" spans="1:10" s="6" customFormat="1" ht="15" x14ac:dyDescent="0.2">
      <c r="A35" s="48" t="s">
        <v>275</v>
      </c>
      <c r="B35" s="11" t="s">
        <v>39</v>
      </c>
      <c r="C35" s="12" t="s">
        <v>7</v>
      </c>
      <c r="D35" s="52">
        <v>504811</v>
      </c>
      <c r="E35" s="30"/>
      <c r="F35" s="53">
        <v>2.97</v>
      </c>
      <c r="G35" s="42">
        <v>6</v>
      </c>
      <c r="H35" s="14">
        <v>3.95</v>
      </c>
      <c r="I35" s="91"/>
      <c r="J35" s="45">
        <f t="shared" si="0"/>
        <v>0</v>
      </c>
    </row>
    <row r="36" spans="1:10" s="6" customFormat="1" ht="15" x14ac:dyDescent="0.2">
      <c r="A36" s="48" t="s">
        <v>40</v>
      </c>
      <c r="B36" s="11" t="s">
        <v>41</v>
      </c>
      <c r="C36" s="12" t="s">
        <v>252</v>
      </c>
      <c r="D36" s="52">
        <v>20103</v>
      </c>
      <c r="E36" s="42" t="s">
        <v>316</v>
      </c>
      <c r="F36" s="53">
        <v>0.88</v>
      </c>
      <c r="G36" s="42">
        <v>12</v>
      </c>
      <c r="H36" s="14">
        <v>1.1499999999999999</v>
      </c>
      <c r="I36" s="91"/>
      <c r="J36" s="45">
        <f t="shared" si="0"/>
        <v>0</v>
      </c>
    </row>
    <row r="37" spans="1:10" s="6" customFormat="1" ht="15" x14ac:dyDescent="0.2">
      <c r="A37" s="48" t="s">
        <v>42</v>
      </c>
      <c r="B37" s="11" t="s">
        <v>43</v>
      </c>
      <c r="C37" s="12" t="s">
        <v>44</v>
      </c>
      <c r="D37" s="52">
        <v>864629</v>
      </c>
      <c r="E37" s="30"/>
      <c r="F37" s="53">
        <v>3.43</v>
      </c>
      <c r="G37" s="42">
        <v>3</v>
      </c>
      <c r="H37" s="14">
        <v>4.55</v>
      </c>
      <c r="I37" s="91"/>
      <c r="J37" s="45">
        <f t="shared" si="0"/>
        <v>0</v>
      </c>
    </row>
    <row r="38" spans="1:10" s="6" customFormat="1" ht="15" x14ac:dyDescent="0.2">
      <c r="A38" s="48" t="s">
        <v>335</v>
      </c>
      <c r="B38" s="11" t="s">
        <v>45</v>
      </c>
      <c r="C38" s="12" t="s">
        <v>165</v>
      </c>
      <c r="D38" s="52">
        <v>216236</v>
      </c>
      <c r="E38" s="30"/>
      <c r="F38" s="53">
        <v>2.74</v>
      </c>
      <c r="G38" s="42">
        <v>6</v>
      </c>
      <c r="H38" s="14">
        <v>3.65</v>
      </c>
      <c r="I38" s="91"/>
      <c r="J38" s="45">
        <f t="shared" si="0"/>
        <v>0</v>
      </c>
    </row>
    <row r="39" spans="1:10" s="6" customFormat="1" ht="15" x14ac:dyDescent="0.2">
      <c r="A39" s="48" t="s">
        <v>46</v>
      </c>
      <c r="B39" s="11" t="s">
        <v>45</v>
      </c>
      <c r="C39" s="12" t="s">
        <v>70</v>
      </c>
      <c r="D39" s="52">
        <v>49296</v>
      </c>
      <c r="E39" s="30"/>
      <c r="F39" s="53">
        <v>2.48</v>
      </c>
      <c r="G39" s="42">
        <v>6</v>
      </c>
      <c r="H39" s="14">
        <v>3.3</v>
      </c>
      <c r="I39" s="91"/>
      <c r="J39" s="45">
        <f t="shared" si="0"/>
        <v>0</v>
      </c>
    </row>
    <row r="40" spans="1:10" s="6" customFormat="1" ht="15" x14ac:dyDescent="0.2">
      <c r="A40" s="48" t="s">
        <v>95</v>
      </c>
      <c r="B40" s="61" t="s">
        <v>96</v>
      </c>
      <c r="C40" s="62" t="s">
        <v>94</v>
      </c>
      <c r="D40" s="63">
        <v>403461</v>
      </c>
      <c r="E40" s="64"/>
      <c r="F40" s="65">
        <v>2.57</v>
      </c>
      <c r="G40" s="66">
        <v>6</v>
      </c>
      <c r="H40" s="14">
        <v>3.4</v>
      </c>
      <c r="I40" s="91"/>
      <c r="J40" s="45">
        <f t="shared" si="0"/>
        <v>0</v>
      </c>
    </row>
    <row r="41" spans="1:10" s="6" customFormat="1" ht="15" x14ac:dyDescent="0.2">
      <c r="A41" s="48" t="s">
        <v>92</v>
      </c>
      <c r="B41" s="11" t="s">
        <v>93</v>
      </c>
      <c r="C41" s="12" t="s">
        <v>94</v>
      </c>
      <c r="D41" s="52">
        <v>530737</v>
      </c>
      <c r="E41" s="30"/>
      <c r="F41" s="53">
        <v>2.04</v>
      </c>
      <c r="G41" s="42">
        <v>6</v>
      </c>
      <c r="H41" s="14">
        <v>2.7</v>
      </c>
      <c r="I41" s="91"/>
      <c r="J41" s="45">
        <f t="shared" si="0"/>
        <v>0</v>
      </c>
    </row>
    <row r="42" spans="1:10" s="6" customFormat="1" ht="15" x14ac:dyDescent="0.2">
      <c r="A42" s="48" t="s">
        <v>217</v>
      </c>
      <c r="B42" s="11" t="s">
        <v>218</v>
      </c>
      <c r="C42" s="12" t="s">
        <v>253</v>
      </c>
      <c r="D42" s="52">
        <v>884023</v>
      </c>
      <c r="E42" s="30"/>
      <c r="F42" s="53">
        <v>1.1599999999999999</v>
      </c>
      <c r="G42" s="42">
        <v>2</v>
      </c>
      <c r="H42" s="14">
        <v>1.55</v>
      </c>
      <c r="I42" s="91"/>
      <c r="J42" s="45">
        <f t="shared" si="0"/>
        <v>0</v>
      </c>
    </row>
    <row r="43" spans="1:10" s="6" customFormat="1" ht="15" x14ac:dyDescent="0.2">
      <c r="A43" s="48" t="s">
        <v>48</v>
      </c>
      <c r="B43" s="11" t="s">
        <v>49</v>
      </c>
      <c r="C43" s="12" t="s">
        <v>63</v>
      </c>
      <c r="D43" s="52">
        <v>817064</v>
      </c>
      <c r="E43" s="30"/>
      <c r="F43" s="53">
        <v>1.42</v>
      </c>
      <c r="G43" s="42">
        <v>6</v>
      </c>
      <c r="H43" s="14">
        <v>1.9</v>
      </c>
      <c r="I43" s="91"/>
      <c r="J43" s="45">
        <f t="shared" si="0"/>
        <v>0</v>
      </c>
    </row>
    <row r="44" spans="1:10" s="6" customFormat="1" ht="15" x14ac:dyDescent="0.2">
      <c r="A44" s="48" t="s">
        <v>276</v>
      </c>
      <c r="B44" s="37" t="s">
        <v>50</v>
      </c>
      <c r="C44" s="38" t="s">
        <v>7</v>
      </c>
      <c r="D44" s="41">
        <v>524793</v>
      </c>
      <c r="E44" s="49"/>
      <c r="F44" s="50">
        <v>0.77</v>
      </c>
      <c r="G44" s="51">
        <v>6</v>
      </c>
      <c r="H44" s="14">
        <v>1</v>
      </c>
      <c r="I44" s="91"/>
      <c r="J44" s="45">
        <f t="shared" si="0"/>
        <v>0</v>
      </c>
    </row>
    <row r="45" spans="1:10" s="6" customFormat="1" ht="15" x14ac:dyDescent="0.2">
      <c r="A45" s="48" t="s">
        <v>301</v>
      </c>
      <c r="B45" s="37" t="s">
        <v>51</v>
      </c>
      <c r="C45" s="38" t="s">
        <v>52</v>
      </c>
      <c r="D45" s="41">
        <v>396919</v>
      </c>
      <c r="E45" s="49"/>
      <c r="F45" s="50">
        <v>1.82</v>
      </c>
      <c r="G45" s="51">
        <v>2</v>
      </c>
      <c r="H45" s="14">
        <v>2.4</v>
      </c>
      <c r="I45" s="91"/>
      <c r="J45" s="45">
        <f t="shared" si="0"/>
        <v>0</v>
      </c>
    </row>
    <row r="46" spans="1:10" s="6" customFormat="1" ht="15" x14ac:dyDescent="0.2">
      <c r="A46" s="48" t="s">
        <v>198</v>
      </c>
      <c r="B46" s="11"/>
      <c r="C46" s="12" t="s">
        <v>254</v>
      </c>
      <c r="D46" s="52">
        <v>282301</v>
      </c>
      <c r="E46" s="30"/>
      <c r="F46" s="53">
        <v>1.95</v>
      </c>
      <c r="G46" s="42">
        <v>2</v>
      </c>
      <c r="H46" s="14">
        <v>2.6</v>
      </c>
      <c r="I46" s="91"/>
      <c r="J46" s="45">
        <f t="shared" si="0"/>
        <v>0</v>
      </c>
    </row>
    <row r="47" spans="1:10" s="6" customFormat="1" ht="15" x14ac:dyDescent="0.2">
      <c r="A47" s="48" t="s">
        <v>277</v>
      </c>
      <c r="B47" s="11"/>
      <c r="C47" s="12" t="s">
        <v>255</v>
      </c>
      <c r="D47" s="52">
        <v>646962</v>
      </c>
      <c r="E47" s="30"/>
      <c r="F47" s="53">
        <v>4.68</v>
      </c>
      <c r="G47" s="42">
        <v>4</v>
      </c>
      <c r="H47" s="14">
        <v>6.2</v>
      </c>
      <c r="I47" s="91"/>
      <c r="J47" s="45">
        <f t="shared" si="0"/>
        <v>0</v>
      </c>
    </row>
    <row r="48" spans="1:10" s="6" customFormat="1" ht="15" x14ac:dyDescent="0.2">
      <c r="A48" s="48" t="s">
        <v>278</v>
      </c>
      <c r="B48" s="11"/>
      <c r="C48" s="12" t="s">
        <v>255</v>
      </c>
      <c r="D48" s="52">
        <v>646968</v>
      </c>
      <c r="E48" s="30"/>
      <c r="F48" s="53">
        <v>4.68</v>
      </c>
      <c r="G48" s="42">
        <v>4</v>
      </c>
      <c r="H48" s="14">
        <v>6.2</v>
      </c>
      <c r="I48" s="91"/>
      <c r="J48" s="45">
        <f t="shared" si="0"/>
        <v>0</v>
      </c>
    </row>
    <row r="49" spans="1:10" s="6" customFormat="1" ht="15" x14ac:dyDescent="0.2">
      <c r="A49" s="48" t="s">
        <v>279</v>
      </c>
      <c r="B49" s="11" t="s">
        <v>53</v>
      </c>
      <c r="C49" s="12" t="s">
        <v>321</v>
      </c>
      <c r="D49" s="52">
        <v>490698</v>
      </c>
      <c r="E49" s="30"/>
      <c r="F49" s="53">
        <v>5.09</v>
      </c>
      <c r="G49" s="42">
        <v>2</v>
      </c>
      <c r="H49" s="14">
        <v>6.75</v>
      </c>
      <c r="I49" s="91"/>
      <c r="J49" s="45">
        <f t="shared" si="0"/>
        <v>0</v>
      </c>
    </row>
    <row r="50" spans="1:10" s="6" customFormat="1" ht="15" x14ac:dyDescent="0.2">
      <c r="A50" s="57" t="s">
        <v>54</v>
      </c>
      <c r="B50" s="58"/>
      <c r="C50" s="12" t="s">
        <v>249</v>
      </c>
      <c r="D50" s="52">
        <v>140814</v>
      </c>
      <c r="E50" s="30"/>
      <c r="F50" s="53">
        <v>2.59</v>
      </c>
      <c r="G50" s="42">
        <v>3</v>
      </c>
      <c r="H50" s="14">
        <v>3.45</v>
      </c>
      <c r="I50" s="91"/>
      <c r="J50" s="45">
        <f t="shared" si="0"/>
        <v>0</v>
      </c>
    </row>
    <row r="51" spans="1:10" s="6" customFormat="1" ht="15" x14ac:dyDescent="0.2">
      <c r="A51" s="48" t="s">
        <v>55</v>
      </c>
      <c r="B51" s="11" t="s">
        <v>56</v>
      </c>
      <c r="C51" s="12" t="s">
        <v>57</v>
      </c>
      <c r="D51" s="52">
        <v>696641</v>
      </c>
      <c r="E51" s="30"/>
      <c r="F51" s="53">
        <v>1.1599999999999999</v>
      </c>
      <c r="G51" s="42">
        <v>5</v>
      </c>
      <c r="H51" s="14">
        <v>1.55</v>
      </c>
      <c r="I51" s="91"/>
      <c r="J51" s="45">
        <f t="shared" si="0"/>
        <v>0</v>
      </c>
    </row>
    <row r="52" spans="1:10" s="6" customFormat="1" ht="15" x14ac:dyDescent="0.2">
      <c r="A52" s="48" t="s">
        <v>280</v>
      </c>
      <c r="B52" s="11" t="s">
        <v>195</v>
      </c>
      <c r="C52" s="12" t="s">
        <v>38</v>
      </c>
      <c r="D52" s="52">
        <v>346973</v>
      </c>
      <c r="E52" s="30"/>
      <c r="F52" s="53">
        <v>3.91</v>
      </c>
      <c r="G52" s="42">
        <v>4</v>
      </c>
      <c r="H52" s="14">
        <v>5.2</v>
      </c>
      <c r="I52" s="91"/>
      <c r="J52" s="45">
        <f t="shared" si="0"/>
        <v>0</v>
      </c>
    </row>
    <row r="53" spans="1:10" s="6" customFormat="1" ht="15" x14ac:dyDescent="0.2">
      <c r="A53" s="48" t="s">
        <v>281</v>
      </c>
      <c r="B53" s="11" t="s">
        <v>58</v>
      </c>
      <c r="C53" s="12" t="s">
        <v>57</v>
      </c>
      <c r="D53" s="52">
        <v>164660</v>
      </c>
      <c r="E53" s="30"/>
      <c r="F53" s="53">
        <v>2.25</v>
      </c>
      <c r="G53" s="42">
        <v>6</v>
      </c>
      <c r="H53" s="14">
        <v>3</v>
      </c>
      <c r="I53" s="91"/>
      <c r="J53" s="45">
        <f t="shared" si="0"/>
        <v>0</v>
      </c>
    </row>
    <row r="54" spans="1:10" s="6" customFormat="1" ht="15" x14ac:dyDescent="0.2">
      <c r="A54" s="48" t="s">
        <v>59</v>
      </c>
      <c r="B54" s="11" t="s">
        <v>58</v>
      </c>
      <c r="C54" s="12" t="s">
        <v>111</v>
      </c>
      <c r="D54" s="52">
        <v>161253</v>
      </c>
      <c r="E54" s="30"/>
      <c r="F54" s="53">
        <v>2.06</v>
      </c>
      <c r="G54" s="42">
        <v>6</v>
      </c>
      <c r="H54" s="14">
        <v>2.75</v>
      </c>
      <c r="I54" s="91"/>
      <c r="J54" s="45">
        <f t="shared" si="0"/>
        <v>0</v>
      </c>
    </row>
    <row r="55" spans="1:10" s="6" customFormat="1" ht="15" x14ac:dyDescent="0.2">
      <c r="A55" s="48" t="s">
        <v>209</v>
      </c>
      <c r="B55" s="11"/>
      <c r="C55" s="12" t="s">
        <v>210</v>
      </c>
      <c r="D55" s="52">
        <v>693283</v>
      </c>
      <c r="E55" s="30"/>
      <c r="F55" s="53">
        <v>5.31</v>
      </c>
      <c r="G55" s="42">
        <v>4</v>
      </c>
      <c r="H55" s="14">
        <v>7.05</v>
      </c>
      <c r="I55" s="91"/>
      <c r="J55" s="45">
        <f t="shared" si="0"/>
        <v>0</v>
      </c>
    </row>
    <row r="56" spans="1:10" s="6" customFormat="1" ht="15" x14ac:dyDescent="0.2">
      <c r="A56" s="48" t="s">
        <v>282</v>
      </c>
      <c r="B56" s="11" t="s">
        <v>62</v>
      </c>
      <c r="C56" s="12" t="s">
        <v>63</v>
      </c>
      <c r="D56" s="52">
        <v>201739</v>
      </c>
      <c r="E56" s="30"/>
      <c r="F56" s="53">
        <v>1.46</v>
      </c>
      <c r="G56" s="42">
        <v>1</v>
      </c>
      <c r="H56" s="14">
        <v>1.95</v>
      </c>
      <c r="I56" s="91"/>
      <c r="J56" s="45">
        <f t="shared" si="0"/>
        <v>0</v>
      </c>
    </row>
    <row r="57" spans="1:10" s="6" customFormat="1" ht="15" x14ac:dyDescent="0.2">
      <c r="A57" s="48" t="s">
        <v>283</v>
      </c>
      <c r="B57" s="11" t="s">
        <v>64</v>
      </c>
      <c r="C57" s="12" t="s">
        <v>7</v>
      </c>
      <c r="D57" s="52">
        <v>689026</v>
      </c>
      <c r="E57" s="30"/>
      <c r="F57" s="53">
        <v>1.78</v>
      </c>
      <c r="G57" s="42">
        <v>12</v>
      </c>
      <c r="H57" s="14">
        <v>2.35</v>
      </c>
      <c r="I57" s="91"/>
      <c r="J57" s="45">
        <f t="shared" si="0"/>
        <v>0</v>
      </c>
    </row>
    <row r="58" spans="1:10" s="6" customFormat="1" ht="15" x14ac:dyDescent="0.2">
      <c r="A58" s="48" t="s">
        <v>317</v>
      </c>
      <c r="B58" s="11" t="s">
        <v>64</v>
      </c>
      <c r="C58" s="12" t="s">
        <v>52</v>
      </c>
      <c r="D58" s="52">
        <v>279810</v>
      </c>
      <c r="E58" s="30"/>
      <c r="F58" s="53">
        <v>1.1499999999999999</v>
      </c>
      <c r="G58" s="42">
        <v>3</v>
      </c>
      <c r="H58" s="14">
        <v>1.55</v>
      </c>
      <c r="I58" s="91"/>
      <c r="J58" s="45">
        <f t="shared" si="0"/>
        <v>0</v>
      </c>
    </row>
    <row r="59" spans="1:10" s="6" customFormat="1" ht="15" x14ac:dyDescent="0.2">
      <c r="A59" s="48" t="s">
        <v>309</v>
      </c>
      <c r="B59" s="11" t="s">
        <v>64</v>
      </c>
      <c r="C59" s="12" t="s">
        <v>63</v>
      </c>
      <c r="D59" s="52">
        <v>527028</v>
      </c>
      <c r="E59" s="30"/>
      <c r="F59" s="53">
        <v>1.42</v>
      </c>
      <c r="G59" s="42">
        <v>6</v>
      </c>
      <c r="H59" s="14">
        <v>1.9</v>
      </c>
      <c r="I59" s="91"/>
      <c r="J59" s="45">
        <f t="shared" si="0"/>
        <v>0</v>
      </c>
    </row>
    <row r="60" spans="1:10" s="17" customFormat="1" ht="15" x14ac:dyDescent="0.2">
      <c r="A60" s="67" t="s">
        <v>151</v>
      </c>
      <c r="B60" s="68" t="s">
        <v>65</v>
      </c>
      <c r="C60" s="69" t="s">
        <v>7</v>
      </c>
      <c r="D60" s="52">
        <v>698706</v>
      </c>
      <c r="E60" s="30"/>
      <c r="F60" s="53">
        <v>1.46</v>
      </c>
      <c r="G60" s="42">
        <v>6</v>
      </c>
      <c r="H60" s="14">
        <v>1.95</v>
      </c>
      <c r="I60" s="91"/>
      <c r="J60" s="45">
        <f t="shared" si="0"/>
        <v>0</v>
      </c>
    </row>
    <row r="61" spans="1:10" s="6" customFormat="1" ht="15" x14ac:dyDescent="0.2">
      <c r="A61" s="67" t="s">
        <v>284</v>
      </c>
      <c r="B61" s="68" t="s">
        <v>205</v>
      </c>
      <c r="C61" s="69" t="s">
        <v>164</v>
      </c>
      <c r="D61" s="52">
        <v>791677</v>
      </c>
      <c r="E61" s="30"/>
      <c r="F61" s="53">
        <v>0.98</v>
      </c>
      <c r="G61" s="42">
        <v>4</v>
      </c>
      <c r="H61" s="14">
        <v>1.3</v>
      </c>
      <c r="I61" s="91"/>
      <c r="J61" s="45">
        <f t="shared" si="0"/>
        <v>0</v>
      </c>
    </row>
    <row r="62" spans="1:10" s="6" customFormat="1" ht="15" x14ac:dyDescent="0.2">
      <c r="A62" s="67" t="s">
        <v>219</v>
      </c>
      <c r="B62" s="68"/>
      <c r="C62" s="69" t="s">
        <v>256</v>
      </c>
      <c r="D62" s="52">
        <v>89003</v>
      </c>
      <c r="E62" s="30"/>
      <c r="F62" s="53">
        <v>3.3</v>
      </c>
      <c r="G62" s="42">
        <v>3</v>
      </c>
      <c r="H62" s="14">
        <v>4.4000000000000004</v>
      </c>
      <c r="I62" s="91"/>
      <c r="J62" s="45">
        <f t="shared" si="0"/>
        <v>0</v>
      </c>
    </row>
    <row r="63" spans="1:10" s="6" customFormat="1" ht="15" x14ac:dyDescent="0.2">
      <c r="A63" s="12" t="s">
        <v>161</v>
      </c>
      <c r="B63" s="11" t="s">
        <v>160</v>
      </c>
      <c r="C63" s="12" t="s">
        <v>257</v>
      </c>
      <c r="D63" s="52">
        <v>611582</v>
      </c>
      <c r="E63" s="30"/>
      <c r="F63" s="53">
        <v>0.72</v>
      </c>
      <c r="G63" s="42">
        <v>3</v>
      </c>
      <c r="H63" s="14">
        <v>0.95</v>
      </c>
      <c r="I63" s="91"/>
      <c r="J63" s="45">
        <f t="shared" si="0"/>
        <v>0</v>
      </c>
    </row>
    <row r="64" spans="1:10" s="6" customFormat="1" ht="15" x14ac:dyDescent="0.2">
      <c r="A64" s="12" t="s">
        <v>157</v>
      </c>
      <c r="B64" s="11" t="s">
        <v>156</v>
      </c>
      <c r="C64" s="12" t="s">
        <v>29</v>
      </c>
      <c r="D64" s="52">
        <v>896252</v>
      </c>
      <c r="E64" s="30"/>
      <c r="F64" s="53">
        <v>1.9</v>
      </c>
      <c r="G64" s="42">
        <v>3</v>
      </c>
      <c r="H64" s="14">
        <v>2.5499999999999998</v>
      </c>
      <c r="I64" s="91"/>
      <c r="J64" s="45">
        <f t="shared" si="0"/>
        <v>0</v>
      </c>
    </row>
    <row r="65" spans="1:10" s="6" customFormat="1" ht="15" x14ac:dyDescent="0.2">
      <c r="A65" s="12" t="s">
        <v>155</v>
      </c>
      <c r="B65" s="11" t="s">
        <v>154</v>
      </c>
      <c r="C65" s="12" t="s">
        <v>7</v>
      </c>
      <c r="D65" s="52">
        <v>338638</v>
      </c>
      <c r="E65" s="30"/>
      <c r="F65" s="53">
        <v>1.03</v>
      </c>
      <c r="G65" s="42">
        <v>6</v>
      </c>
      <c r="H65" s="14">
        <v>1.35</v>
      </c>
      <c r="I65" s="91"/>
      <c r="J65" s="45">
        <f t="shared" si="0"/>
        <v>0</v>
      </c>
    </row>
    <row r="66" spans="1:10" s="6" customFormat="1" ht="15" x14ac:dyDescent="0.2">
      <c r="A66" s="10" t="s">
        <v>220</v>
      </c>
      <c r="B66" s="11" t="s">
        <v>221</v>
      </c>
      <c r="C66" s="12" t="s">
        <v>9</v>
      </c>
      <c r="D66" s="52">
        <v>713053</v>
      </c>
      <c r="E66" s="30"/>
      <c r="F66" s="53">
        <v>4.37</v>
      </c>
      <c r="G66" s="42">
        <v>3</v>
      </c>
      <c r="H66" s="14">
        <v>15.2</v>
      </c>
      <c r="I66" s="91"/>
      <c r="J66" s="45">
        <f t="shared" si="0"/>
        <v>0</v>
      </c>
    </row>
    <row r="67" spans="1:10" s="6" customFormat="1" ht="15" x14ac:dyDescent="0.2">
      <c r="A67" s="48" t="s">
        <v>68</v>
      </c>
      <c r="B67" s="11" t="s">
        <v>69</v>
      </c>
      <c r="C67" s="12" t="s">
        <v>70</v>
      </c>
      <c r="D67" s="52">
        <v>705582</v>
      </c>
      <c r="E67" s="55"/>
      <c r="F67" s="53">
        <v>3.51</v>
      </c>
      <c r="G67" s="42">
        <v>2</v>
      </c>
      <c r="H67" s="14">
        <v>4.6500000000000004</v>
      </c>
      <c r="I67" s="91"/>
      <c r="J67" s="45">
        <f t="shared" si="0"/>
        <v>0</v>
      </c>
    </row>
    <row r="68" spans="1:10" s="6" customFormat="1" ht="15" x14ac:dyDescent="0.2">
      <c r="A68" s="48" t="s">
        <v>66</v>
      </c>
      <c r="B68" s="11" t="s">
        <v>67</v>
      </c>
      <c r="C68" s="12" t="s">
        <v>204</v>
      </c>
      <c r="D68" s="54">
        <v>157519</v>
      </c>
      <c r="E68" s="30"/>
      <c r="F68" s="56">
        <v>3.95</v>
      </c>
      <c r="G68" s="42">
        <v>3</v>
      </c>
      <c r="H68" s="14">
        <v>5.25</v>
      </c>
      <c r="I68" s="91"/>
      <c r="J68" s="45">
        <f t="shared" si="0"/>
        <v>0</v>
      </c>
    </row>
    <row r="69" spans="1:10" s="6" customFormat="1" ht="15" x14ac:dyDescent="0.2">
      <c r="A69" s="48" t="s">
        <v>194</v>
      </c>
      <c r="B69" s="11" t="s">
        <v>191</v>
      </c>
      <c r="C69" s="12" t="s">
        <v>258</v>
      </c>
      <c r="D69" s="52">
        <v>474601</v>
      </c>
      <c r="E69" s="30"/>
      <c r="F69" s="53">
        <v>7.64</v>
      </c>
      <c r="G69" s="42">
        <v>3</v>
      </c>
      <c r="H69" s="14">
        <v>10.15</v>
      </c>
      <c r="I69" s="91"/>
      <c r="J69" s="45">
        <f t="shared" si="0"/>
        <v>0</v>
      </c>
    </row>
    <row r="70" spans="1:10" s="6" customFormat="1" ht="15" x14ac:dyDescent="0.2">
      <c r="A70" s="48" t="s">
        <v>71</v>
      </c>
      <c r="B70" s="11" t="s">
        <v>212</v>
      </c>
      <c r="C70" s="12" t="s">
        <v>7</v>
      </c>
      <c r="D70" s="52">
        <v>703447</v>
      </c>
      <c r="E70" s="30"/>
      <c r="F70" s="53">
        <v>1.5</v>
      </c>
      <c r="G70" s="42">
        <v>6</v>
      </c>
      <c r="H70" s="14">
        <v>2</v>
      </c>
      <c r="I70" s="91"/>
      <c r="J70" s="45">
        <f t="shared" si="0"/>
        <v>0</v>
      </c>
    </row>
    <row r="71" spans="1:10" s="6" customFormat="1" ht="15" x14ac:dyDescent="0.2">
      <c r="A71" s="48" t="s">
        <v>222</v>
      </c>
      <c r="B71" s="11" t="s">
        <v>115</v>
      </c>
      <c r="C71" s="12" t="s">
        <v>259</v>
      </c>
      <c r="D71" s="52">
        <v>129953</v>
      </c>
      <c r="E71" s="30"/>
      <c r="F71" s="53">
        <v>4.78</v>
      </c>
      <c r="G71" s="42">
        <v>2</v>
      </c>
      <c r="H71" s="14">
        <v>6.35</v>
      </c>
      <c r="I71" s="91"/>
      <c r="J71" s="45">
        <f t="shared" ref="J71:J134" si="1">H71*I71</f>
        <v>0</v>
      </c>
    </row>
    <row r="72" spans="1:10" s="6" customFormat="1" ht="15" x14ac:dyDescent="0.2">
      <c r="A72" s="48" t="s">
        <v>72</v>
      </c>
      <c r="B72" s="11"/>
      <c r="C72" s="12" t="s">
        <v>7</v>
      </c>
      <c r="D72" s="52">
        <v>882790</v>
      </c>
      <c r="E72" s="30"/>
      <c r="F72" s="53">
        <v>18.88</v>
      </c>
      <c r="G72" s="42">
        <v>1</v>
      </c>
      <c r="H72" s="14">
        <v>25.1</v>
      </c>
      <c r="I72" s="91"/>
      <c r="J72" s="45">
        <f t="shared" si="1"/>
        <v>0</v>
      </c>
    </row>
    <row r="73" spans="1:10" s="6" customFormat="1" ht="16.5" customHeight="1" x14ac:dyDescent="0.2">
      <c r="A73" s="48" t="s">
        <v>73</v>
      </c>
      <c r="B73" s="11"/>
      <c r="C73" s="12" t="s">
        <v>11</v>
      </c>
      <c r="D73" s="52">
        <v>465385</v>
      </c>
      <c r="E73" s="42"/>
      <c r="F73" s="53">
        <v>2.04</v>
      </c>
      <c r="G73" s="42">
        <v>3</v>
      </c>
      <c r="H73" s="14">
        <v>2.7</v>
      </c>
      <c r="I73" s="91"/>
      <c r="J73" s="45">
        <f t="shared" si="1"/>
        <v>0</v>
      </c>
    </row>
    <row r="74" spans="1:10" s="6" customFormat="1" ht="15" x14ac:dyDescent="0.2">
      <c r="A74" s="57" t="s">
        <v>76</v>
      </c>
      <c r="B74" s="58" t="s">
        <v>299</v>
      </c>
      <c r="C74" s="59" t="s">
        <v>77</v>
      </c>
      <c r="D74" s="52">
        <v>837068</v>
      </c>
      <c r="E74" s="30"/>
      <c r="F74" s="53">
        <v>3.85</v>
      </c>
      <c r="G74" s="42">
        <v>12</v>
      </c>
      <c r="H74" s="14">
        <v>5.0999999999999996</v>
      </c>
      <c r="I74" s="91"/>
      <c r="J74" s="45">
        <f t="shared" si="1"/>
        <v>0</v>
      </c>
    </row>
    <row r="75" spans="1:10" s="6" customFormat="1" ht="15" x14ac:dyDescent="0.2">
      <c r="A75" s="48" t="s">
        <v>223</v>
      </c>
      <c r="B75" s="11" t="s">
        <v>78</v>
      </c>
      <c r="C75" s="12" t="s">
        <v>9</v>
      </c>
      <c r="D75" s="52">
        <v>393304</v>
      </c>
      <c r="E75" s="30"/>
      <c r="F75" s="53">
        <v>1.76</v>
      </c>
      <c r="G75" s="42">
        <v>6</v>
      </c>
      <c r="H75" s="14">
        <v>2.35</v>
      </c>
      <c r="I75" s="91"/>
      <c r="J75" s="45">
        <f t="shared" si="1"/>
        <v>0</v>
      </c>
    </row>
    <row r="76" spans="1:10" s="6" customFormat="1" ht="15" x14ac:dyDescent="0.2">
      <c r="A76" s="48" t="s">
        <v>188</v>
      </c>
      <c r="B76" s="11" t="s">
        <v>78</v>
      </c>
      <c r="C76" s="12" t="s">
        <v>9</v>
      </c>
      <c r="D76" s="52">
        <v>621490</v>
      </c>
      <c r="E76" s="30"/>
      <c r="F76" s="53">
        <v>1.76</v>
      </c>
      <c r="G76" s="42">
        <v>6</v>
      </c>
      <c r="H76" s="14">
        <v>2.35</v>
      </c>
      <c r="I76" s="91"/>
      <c r="J76" s="45">
        <f t="shared" si="1"/>
        <v>0</v>
      </c>
    </row>
    <row r="77" spans="1:10" s="6" customFormat="1" ht="15" x14ac:dyDescent="0.2">
      <c r="A77" s="48" t="s">
        <v>285</v>
      </c>
      <c r="B77" s="11" t="s">
        <v>78</v>
      </c>
      <c r="C77" s="12" t="s">
        <v>29</v>
      </c>
      <c r="D77" s="52">
        <v>678243</v>
      </c>
      <c r="E77" s="30"/>
      <c r="F77" s="53">
        <v>1.76</v>
      </c>
      <c r="G77" s="42">
        <v>6</v>
      </c>
      <c r="H77" s="14">
        <v>2.35</v>
      </c>
      <c r="I77" s="91"/>
      <c r="J77" s="45">
        <f t="shared" si="1"/>
        <v>0</v>
      </c>
    </row>
    <row r="78" spans="1:10" s="6" customFormat="1" ht="15" x14ac:dyDescent="0.2">
      <c r="A78" s="48" t="s">
        <v>189</v>
      </c>
      <c r="B78" s="11" t="s">
        <v>78</v>
      </c>
      <c r="C78" s="12" t="s">
        <v>9</v>
      </c>
      <c r="D78" s="52">
        <v>878052</v>
      </c>
      <c r="E78" s="30"/>
      <c r="F78" s="53">
        <v>1.76</v>
      </c>
      <c r="G78" s="42">
        <v>6</v>
      </c>
      <c r="H78" s="14">
        <v>2.35</v>
      </c>
      <c r="I78" s="91"/>
      <c r="J78" s="45">
        <f t="shared" si="1"/>
        <v>0</v>
      </c>
    </row>
    <row r="79" spans="1:10" s="6" customFormat="1" ht="15" x14ac:dyDescent="0.2">
      <c r="A79" s="48" t="s">
        <v>340</v>
      </c>
      <c r="B79" s="11" t="s">
        <v>78</v>
      </c>
      <c r="C79" s="12" t="s">
        <v>29</v>
      </c>
      <c r="D79" s="52">
        <v>340188</v>
      </c>
      <c r="E79" s="30"/>
      <c r="F79" s="53">
        <v>1.76</v>
      </c>
      <c r="G79" s="42">
        <v>6</v>
      </c>
      <c r="H79" s="14">
        <v>2.35</v>
      </c>
      <c r="I79" s="91"/>
      <c r="J79" s="45">
        <f t="shared" si="1"/>
        <v>0</v>
      </c>
    </row>
    <row r="80" spans="1:10" s="6" customFormat="1" ht="15" x14ac:dyDescent="0.2">
      <c r="A80" s="48" t="s">
        <v>224</v>
      </c>
      <c r="B80" s="11" t="s">
        <v>78</v>
      </c>
      <c r="C80" s="12" t="s">
        <v>9</v>
      </c>
      <c r="D80" s="52">
        <v>578732</v>
      </c>
      <c r="E80" s="30"/>
      <c r="F80" s="53">
        <v>1.76</v>
      </c>
      <c r="G80" s="42">
        <v>6</v>
      </c>
      <c r="H80" s="14">
        <v>2.35</v>
      </c>
      <c r="I80" s="91"/>
      <c r="J80" s="45">
        <f t="shared" si="1"/>
        <v>0</v>
      </c>
    </row>
    <row r="81" spans="1:10" s="6" customFormat="1" ht="15" x14ac:dyDescent="0.2">
      <c r="A81" s="48" t="s">
        <v>184</v>
      </c>
      <c r="B81" s="11"/>
      <c r="C81" s="12" t="s">
        <v>135</v>
      </c>
      <c r="D81" s="52">
        <v>787460</v>
      </c>
      <c r="E81" s="30"/>
      <c r="F81" s="53">
        <v>2.25</v>
      </c>
      <c r="G81" s="42">
        <v>3</v>
      </c>
      <c r="H81" s="14">
        <v>3</v>
      </c>
      <c r="I81" s="91"/>
      <c r="J81" s="45">
        <f t="shared" si="1"/>
        <v>0</v>
      </c>
    </row>
    <row r="82" spans="1:10" s="6" customFormat="1" ht="15" x14ac:dyDescent="0.2">
      <c r="A82" s="48" t="s">
        <v>79</v>
      </c>
      <c r="B82" s="11"/>
      <c r="C82" s="12" t="s">
        <v>52</v>
      </c>
      <c r="D82" s="52">
        <v>981118</v>
      </c>
      <c r="E82" s="30"/>
      <c r="F82" s="53">
        <v>1.17</v>
      </c>
      <c r="G82" s="42">
        <v>3</v>
      </c>
      <c r="H82" s="14">
        <v>1.55</v>
      </c>
      <c r="I82" s="91"/>
      <c r="J82" s="45">
        <f t="shared" si="1"/>
        <v>0</v>
      </c>
    </row>
    <row r="83" spans="1:10" s="6" customFormat="1" ht="15" x14ac:dyDescent="0.2">
      <c r="A83" s="48" t="s">
        <v>80</v>
      </c>
      <c r="B83" s="11"/>
      <c r="C83" s="12" t="s">
        <v>52</v>
      </c>
      <c r="D83" s="52">
        <v>933663</v>
      </c>
      <c r="E83" s="30"/>
      <c r="F83" s="53">
        <v>1.2</v>
      </c>
      <c r="G83" s="42">
        <v>3</v>
      </c>
      <c r="H83" s="14">
        <v>1.6</v>
      </c>
      <c r="I83" s="91"/>
      <c r="J83" s="45">
        <f t="shared" si="1"/>
        <v>0</v>
      </c>
    </row>
    <row r="84" spans="1:10" s="6" customFormat="1" ht="15" x14ac:dyDescent="0.2">
      <c r="A84" s="48" t="s">
        <v>306</v>
      </c>
      <c r="B84" s="11"/>
      <c r="C84" s="12" t="s">
        <v>248</v>
      </c>
      <c r="D84" s="52">
        <v>470346</v>
      </c>
      <c r="E84" s="42" t="s">
        <v>316</v>
      </c>
      <c r="F84" s="53">
        <v>0.86</v>
      </c>
      <c r="G84" s="42">
        <v>12</v>
      </c>
      <c r="H84" s="14">
        <v>1.1499999999999999</v>
      </c>
      <c r="I84" s="91"/>
      <c r="J84" s="45">
        <f t="shared" si="1"/>
        <v>0</v>
      </c>
    </row>
    <row r="85" spans="1:10" s="6" customFormat="1" ht="15" x14ac:dyDescent="0.2">
      <c r="A85" s="48" t="s">
        <v>81</v>
      </c>
      <c r="B85" s="11" t="s">
        <v>82</v>
      </c>
      <c r="C85" s="12" t="s">
        <v>7</v>
      </c>
      <c r="D85" s="52">
        <v>577346</v>
      </c>
      <c r="E85" s="30"/>
      <c r="F85" s="53">
        <v>1.97</v>
      </c>
      <c r="G85" s="42">
        <v>12</v>
      </c>
      <c r="H85" s="14">
        <v>2.6</v>
      </c>
      <c r="I85" s="91"/>
      <c r="J85" s="45">
        <f t="shared" si="1"/>
        <v>0</v>
      </c>
    </row>
    <row r="86" spans="1:10" s="6" customFormat="1" ht="15" x14ac:dyDescent="0.2">
      <c r="A86" s="48" t="s">
        <v>166</v>
      </c>
      <c r="B86" s="11" t="s">
        <v>82</v>
      </c>
      <c r="C86" s="12" t="s">
        <v>164</v>
      </c>
      <c r="D86" s="52">
        <v>498014</v>
      </c>
      <c r="E86" s="30"/>
      <c r="F86" s="53">
        <v>4.2699999999999996</v>
      </c>
      <c r="G86" s="42">
        <v>6</v>
      </c>
      <c r="H86" s="14">
        <v>5.7</v>
      </c>
      <c r="I86" s="91"/>
      <c r="J86" s="45">
        <f t="shared" si="1"/>
        <v>0</v>
      </c>
    </row>
    <row r="87" spans="1:10" s="6" customFormat="1" ht="15" x14ac:dyDescent="0.2">
      <c r="A87" s="48" t="s">
        <v>83</v>
      </c>
      <c r="B87" s="11" t="s">
        <v>82</v>
      </c>
      <c r="C87" s="12" t="s">
        <v>84</v>
      </c>
      <c r="D87" s="52">
        <v>430884</v>
      </c>
      <c r="E87" s="49"/>
      <c r="F87" s="53">
        <v>3.22</v>
      </c>
      <c r="G87" s="42">
        <v>12</v>
      </c>
      <c r="H87" s="14">
        <v>4.3</v>
      </c>
      <c r="I87" s="91"/>
      <c r="J87" s="45">
        <f t="shared" si="1"/>
        <v>0</v>
      </c>
    </row>
    <row r="88" spans="1:10" s="6" customFormat="1" ht="15" x14ac:dyDescent="0.2">
      <c r="A88" s="48" t="s">
        <v>328</v>
      </c>
      <c r="B88" s="37" t="s">
        <v>329</v>
      </c>
      <c r="C88" s="38" t="s">
        <v>330</v>
      </c>
      <c r="D88" s="41">
        <v>784983</v>
      </c>
      <c r="E88" s="49"/>
      <c r="F88" s="50">
        <v>2.83</v>
      </c>
      <c r="G88" s="51">
        <v>3</v>
      </c>
      <c r="H88" s="14">
        <v>3.75</v>
      </c>
      <c r="I88" s="91"/>
      <c r="J88" s="45">
        <f t="shared" si="1"/>
        <v>0</v>
      </c>
    </row>
    <row r="89" spans="1:10" s="6" customFormat="1" ht="15" x14ac:dyDescent="0.2">
      <c r="A89" s="48" t="s">
        <v>314</v>
      </c>
      <c r="B89" s="37" t="s">
        <v>82</v>
      </c>
      <c r="C89" s="38" t="s">
        <v>63</v>
      </c>
      <c r="D89" s="41">
        <v>307715</v>
      </c>
      <c r="E89" s="51"/>
      <c r="F89" s="50">
        <v>2.94</v>
      </c>
      <c r="G89" s="51">
        <v>6</v>
      </c>
      <c r="H89" s="14">
        <v>3.9</v>
      </c>
      <c r="I89" s="91"/>
      <c r="J89" s="45">
        <f t="shared" si="1"/>
        <v>0</v>
      </c>
    </row>
    <row r="90" spans="1:10" s="6" customFormat="1" ht="15" x14ac:dyDescent="0.2">
      <c r="A90" s="57" t="s">
        <v>312</v>
      </c>
      <c r="B90" s="58"/>
      <c r="C90" s="12" t="s">
        <v>251</v>
      </c>
      <c r="D90" s="52">
        <v>627380</v>
      </c>
      <c r="E90" s="49"/>
      <c r="F90" s="53">
        <v>6.95</v>
      </c>
      <c r="G90" s="42">
        <v>2</v>
      </c>
      <c r="H90" s="14">
        <v>9.25</v>
      </c>
      <c r="I90" s="91"/>
      <c r="J90" s="45">
        <f t="shared" si="1"/>
        <v>0</v>
      </c>
    </row>
    <row r="91" spans="1:10" s="6" customFormat="1" ht="15" x14ac:dyDescent="0.2">
      <c r="A91" s="57" t="s">
        <v>152</v>
      </c>
      <c r="B91" s="70" t="s">
        <v>145</v>
      </c>
      <c r="C91" s="38" t="s">
        <v>260</v>
      </c>
      <c r="D91" s="41">
        <v>619229</v>
      </c>
      <c r="E91" s="49"/>
      <c r="F91" s="50">
        <v>5.58</v>
      </c>
      <c r="G91" s="51">
        <v>3</v>
      </c>
      <c r="H91" s="14">
        <v>7.4</v>
      </c>
      <c r="I91" s="91"/>
      <c r="J91" s="45">
        <f t="shared" si="1"/>
        <v>0</v>
      </c>
    </row>
    <row r="92" spans="1:10" s="6" customFormat="1" ht="15" x14ac:dyDescent="0.2">
      <c r="A92" s="48" t="s">
        <v>326</v>
      </c>
      <c r="B92" s="37" t="s">
        <v>60</v>
      </c>
      <c r="C92" s="38" t="s">
        <v>61</v>
      </c>
      <c r="D92" s="41">
        <v>171266</v>
      </c>
      <c r="E92" s="30"/>
      <c r="F92" s="50">
        <v>4.51</v>
      </c>
      <c r="G92" s="51">
        <v>6</v>
      </c>
      <c r="H92" s="14">
        <v>6</v>
      </c>
      <c r="I92" s="91"/>
      <c r="J92" s="45">
        <f t="shared" si="1"/>
        <v>0</v>
      </c>
    </row>
    <row r="93" spans="1:10" s="6" customFormat="1" ht="15" x14ac:dyDescent="0.2">
      <c r="A93" s="57" t="s">
        <v>327</v>
      </c>
      <c r="B93" s="58" t="s">
        <v>193</v>
      </c>
      <c r="C93" s="12" t="s">
        <v>261</v>
      </c>
      <c r="D93" s="52">
        <v>149757</v>
      </c>
      <c r="E93" s="30"/>
      <c r="F93" s="53">
        <v>1.19</v>
      </c>
      <c r="G93" s="42">
        <v>6</v>
      </c>
      <c r="H93" s="14">
        <v>1.6</v>
      </c>
      <c r="I93" s="91"/>
      <c r="J93" s="45">
        <f t="shared" si="1"/>
        <v>0</v>
      </c>
    </row>
    <row r="94" spans="1:10" s="6" customFormat="1" ht="15" x14ac:dyDescent="0.2">
      <c r="A94" s="57" t="s">
        <v>225</v>
      </c>
      <c r="B94" s="58" t="s">
        <v>226</v>
      </c>
      <c r="C94" s="12" t="s">
        <v>227</v>
      </c>
      <c r="D94" s="52">
        <v>584247</v>
      </c>
      <c r="E94" s="30"/>
      <c r="F94" s="53">
        <v>7.15</v>
      </c>
      <c r="G94" s="42">
        <v>3</v>
      </c>
      <c r="H94" s="14">
        <v>9.5</v>
      </c>
      <c r="I94" s="91"/>
      <c r="J94" s="45">
        <f t="shared" si="1"/>
        <v>0</v>
      </c>
    </row>
    <row r="95" spans="1:10" s="6" customFormat="1" ht="15" x14ac:dyDescent="0.2">
      <c r="A95" s="48" t="s">
        <v>85</v>
      </c>
      <c r="B95" s="11" t="s">
        <v>86</v>
      </c>
      <c r="C95" s="12" t="s">
        <v>70</v>
      </c>
      <c r="D95" s="52">
        <v>993903</v>
      </c>
      <c r="E95" s="30"/>
      <c r="F95" s="53">
        <v>1.95</v>
      </c>
      <c r="G95" s="42">
        <v>12</v>
      </c>
      <c r="H95" s="14">
        <v>2.6</v>
      </c>
      <c r="I95" s="91"/>
      <c r="J95" s="45">
        <f t="shared" si="1"/>
        <v>0</v>
      </c>
    </row>
    <row r="96" spans="1:10" s="6" customFormat="1" ht="15" x14ac:dyDescent="0.2">
      <c r="A96" s="48" t="s">
        <v>308</v>
      </c>
      <c r="B96" s="11" t="s">
        <v>86</v>
      </c>
      <c r="C96" s="12" t="s">
        <v>165</v>
      </c>
      <c r="D96" s="52">
        <v>54085</v>
      </c>
      <c r="E96" s="30"/>
      <c r="F96" s="53">
        <v>3.82</v>
      </c>
      <c r="G96" s="42">
        <v>6</v>
      </c>
      <c r="H96" s="14">
        <v>5.0999999999999996</v>
      </c>
      <c r="I96" s="91"/>
      <c r="J96" s="45">
        <f t="shared" si="1"/>
        <v>0</v>
      </c>
    </row>
    <row r="97" spans="1:10" s="6" customFormat="1" ht="15" x14ac:dyDescent="0.2">
      <c r="A97" s="48" t="s">
        <v>87</v>
      </c>
      <c r="B97" s="11"/>
      <c r="C97" s="12" t="s">
        <v>7</v>
      </c>
      <c r="D97" s="52">
        <v>85656</v>
      </c>
      <c r="E97" s="30"/>
      <c r="F97" s="53">
        <v>1.61</v>
      </c>
      <c r="G97" s="42">
        <v>1</v>
      </c>
      <c r="H97" s="14">
        <v>2.15</v>
      </c>
      <c r="I97" s="91"/>
      <c r="J97" s="45">
        <f t="shared" si="1"/>
        <v>0</v>
      </c>
    </row>
    <row r="98" spans="1:10" s="6" customFormat="1" ht="15" x14ac:dyDescent="0.2">
      <c r="A98" s="48" t="s">
        <v>88</v>
      </c>
      <c r="B98" s="11"/>
      <c r="C98" s="12" t="s">
        <v>89</v>
      </c>
      <c r="D98" s="52">
        <v>818498</v>
      </c>
      <c r="E98" s="30"/>
      <c r="F98" s="53">
        <v>1.93</v>
      </c>
      <c r="G98" s="42">
        <v>3</v>
      </c>
      <c r="H98" s="14">
        <v>2.5499999999999998</v>
      </c>
      <c r="I98" s="91"/>
      <c r="J98" s="45">
        <f t="shared" si="1"/>
        <v>0</v>
      </c>
    </row>
    <row r="99" spans="1:10" s="6" customFormat="1" ht="15" x14ac:dyDescent="0.2">
      <c r="A99" s="57" t="s">
        <v>318</v>
      </c>
      <c r="B99" s="58"/>
      <c r="C99" s="59" t="s">
        <v>7</v>
      </c>
      <c r="D99" s="52">
        <v>562207</v>
      </c>
      <c r="E99" s="30"/>
      <c r="F99" s="53">
        <v>2.64</v>
      </c>
      <c r="G99" s="42">
        <v>6</v>
      </c>
      <c r="H99" s="16">
        <v>3.5</v>
      </c>
      <c r="I99" s="91"/>
      <c r="J99" s="45">
        <f t="shared" si="1"/>
        <v>0</v>
      </c>
    </row>
    <row r="100" spans="1:10" s="6" customFormat="1" ht="15" x14ac:dyDescent="0.2">
      <c r="A100" s="48" t="s">
        <v>90</v>
      </c>
      <c r="B100" s="11" t="s">
        <v>90</v>
      </c>
      <c r="C100" s="12" t="s">
        <v>247</v>
      </c>
      <c r="D100" s="52">
        <v>294512</v>
      </c>
      <c r="E100" s="42" t="s">
        <v>319</v>
      </c>
      <c r="F100" s="53">
        <v>0.9</v>
      </c>
      <c r="G100" s="42">
        <v>1</v>
      </c>
      <c r="H100" s="14">
        <v>1.2</v>
      </c>
      <c r="I100" s="91"/>
      <c r="J100" s="45">
        <f t="shared" si="1"/>
        <v>0</v>
      </c>
    </row>
    <row r="101" spans="1:10" s="6" customFormat="1" ht="15" x14ac:dyDescent="0.2">
      <c r="A101" s="48" t="s">
        <v>286</v>
      </c>
      <c r="B101" s="11"/>
      <c r="C101" s="12" t="s">
        <v>7</v>
      </c>
      <c r="D101" s="52">
        <v>85795</v>
      </c>
      <c r="E101" s="30"/>
      <c r="F101" s="53">
        <v>1.58</v>
      </c>
      <c r="G101" s="42">
        <v>3</v>
      </c>
      <c r="H101" s="14">
        <v>2.1</v>
      </c>
      <c r="I101" s="91"/>
      <c r="J101" s="45">
        <f t="shared" si="1"/>
        <v>0</v>
      </c>
    </row>
    <row r="102" spans="1:10" s="6" customFormat="1" ht="15" x14ac:dyDescent="0.2">
      <c r="A102" s="48" t="s">
        <v>192</v>
      </c>
      <c r="B102" s="11"/>
      <c r="C102" s="12" t="s">
        <v>262</v>
      </c>
      <c r="D102" s="52">
        <v>74161</v>
      </c>
      <c r="E102" s="42"/>
      <c r="F102" s="53">
        <v>3.94</v>
      </c>
      <c r="G102" s="42">
        <v>3</v>
      </c>
      <c r="H102" s="14">
        <v>5.25</v>
      </c>
      <c r="I102" s="91"/>
      <c r="J102" s="45">
        <f t="shared" si="1"/>
        <v>0</v>
      </c>
    </row>
    <row r="103" spans="1:10" s="6" customFormat="1" ht="15" x14ac:dyDescent="0.2">
      <c r="A103" s="48" t="s">
        <v>287</v>
      </c>
      <c r="B103" s="11" t="s">
        <v>91</v>
      </c>
      <c r="C103" s="12" t="s">
        <v>116</v>
      </c>
      <c r="D103" s="52">
        <v>921312</v>
      </c>
      <c r="E103" s="30"/>
      <c r="F103" s="53">
        <v>4.87</v>
      </c>
      <c r="G103" s="42">
        <v>2</v>
      </c>
      <c r="H103" s="14">
        <v>6.5</v>
      </c>
      <c r="I103" s="91"/>
      <c r="J103" s="45">
        <f t="shared" si="1"/>
        <v>0</v>
      </c>
    </row>
    <row r="104" spans="1:10" s="6" customFormat="1" ht="15" x14ac:dyDescent="0.2">
      <c r="A104" s="48" t="s">
        <v>167</v>
      </c>
      <c r="B104" s="11"/>
      <c r="C104" s="12" t="s">
        <v>263</v>
      </c>
      <c r="D104" s="52">
        <v>696005</v>
      </c>
      <c r="E104" s="30"/>
      <c r="F104" s="53">
        <v>1.42</v>
      </c>
      <c r="G104" s="42">
        <v>2</v>
      </c>
      <c r="H104" s="14">
        <v>1.9</v>
      </c>
      <c r="I104" s="91"/>
      <c r="J104" s="45">
        <f t="shared" si="1"/>
        <v>0</v>
      </c>
    </row>
    <row r="105" spans="1:10" s="6" customFormat="1" ht="15" x14ac:dyDescent="0.2">
      <c r="A105" s="48" t="s">
        <v>228</v>
      </c>
      <c r="B105" s="11"/>
      <c r="C105" s="12" t="s">
        <v>14</v>
      </c>
      <c r="D105" s="52">
        <v>712164</v>
      </c>
      <c r="E105" s="30"/>
      <c r="F105" s="53">
        <v>10.52</v>
      </c>
      <c r="G105" s="42">
        <v>2</v>
      </c>
      <c r="H105" s="14">
        <v>14</v>
      </c>
      <c r="I105" s="91"/>
      <c r="J105" s="45">
        <f t="shared" si="1"/>
        <v>0</v>
      </c>
    </row>
    <row r="106" spans="1:10" s="6" customFormat="1" ht="15" x14ac:dyDescent="0.2">
      <c r="A106" s="48" t="s">
        <v>288</v>
      </c>
      <c r="B106" s="11"/>
      <c r="C106" s="12" t="s">
        <v>14</v>
      </c>
      <c r="D106" s="52">
        <v>513034</v>
      </c>
      <c r="E106" s="30"/>
      <c r="F106" s="53">
        <v>11.54</v>
      </c>
      <c r="G106" s="42">
        <v>2</v>
      </c>
      <c r="H106" s="14">
        <v>15.35</v>
      </c>
      <c r="I106" s="91"/>
      <c r="J106" s="45">
        <f t="shared" si="1"/>
        <v>0</v>
      </c>
    </row>
    <row r="107" spans="1:10" s="6" customFormat="1" ht="15" x14ac:dyDescent="0.2">
      <c r="A107" s="48" t="s">
        <v>100</v>
      </c>
      <c r="B107" s="11" t="s">
        <v>101</v>
      </c>
      <c r="C107" s="12" t="s">
        <v>38</v>
      </c>
      <c r="D107" s="52">
        <v>691212</v>
      </c>
      <c r="E107" s="30"/>
      <c r="F107" s="53">
        <v>2.23</v>
      </c>
      <c r="G107" s="42">
        <v>6</v>
      </c>
      <c r="H107" s="14">
        <v>2.95</v>
      </c>
      <c r="I107" s="91"/>
      <c r="J107" s="45">
        <f t="shared" si="1"/>
        <v>0</v>
      </c>
    </row>
    <row r="108" spans="1:10" s="6" customFormat="1" ht="15" x14ac:dyDescent="0.2">
      <c r="A108" s="48" t="s">
        <v>98</v>
      </c>
      <c r="B108" s="11" t="s">
        <v>99</v>
      </c>
      <c r="C108" s="12" t="s">
        <v>7</v>
      </c>
      <c r="D108" s="52">
        <v>440784</v>
      </c>
      <c r="E108" s="30"/>
      <c r="F108" s="53">
        <v>1.42</v>
      </c>
      <c r="G108" s="42">
        <v>6</v>
      </c>
      <c r="H108" s="14">
        <v>1.9</v>
      </c>
      <c r="I108" s="91"/>
      <c r="J108" s="45">
        <f t="shared" si="1"/>
        <v>0</v>
      </c>
    </row>
    <row r="109" spans="1:10" s="6" customFormat="1" ht="15" x14ac:dyDescent="0.2">
      <c r="A109" s="48" t="s">
        <v>289</v>
      </c>
      <c r="B109" s="11" t="s">
        <v>97</v>
      </c>
      <c r="C109" s="12" t="s">
        <v>7</v>
      </c>
      <c r="D109" s="52">
        <v>81339</v>
      </c>
      <c r="E109" s="30"/>
      <c r="F109" s="53">
        <v>2.9</v>
      </c>
      <c r="G109" s="42">
        <v>6</v>
      </c>
      <c r="H109" s="14">
        <v>3.85</v>
      </c>
      <c r="I109" s="91"/>
      <c r="J109" s="45">
        <f t="shared" si="1"/>
        <v>0</v>
      </c>
    </row>
    <row r="110" spans="1:10" s="6" customFormat="1" ht="15" x14ac:dyDescent="0.2">
      <c r="A110" s="48" t="s">
        <v>146</v>
      </c>
      <c r="B110" s="11"/>
      <c r="C110" s="12" t="s">
        <v>7</v>
      </c>
      <c r="D110" s="52">
        <v>85100</v>
      </c>
      <c r="E110" s="30"/>
      <c r="F110" s="53">
        <v>2.79</v>
      </c>
      <c r="G110" s="42">
        <v>3</v>
      </c>
      <c r="H110" s="14">
        <v>3.7</v>
      </c>
      <c r="I110" s="91"/>
      <c r="J110" s="45">
        <f t="shared" si="1"/>
        <v>0</v>
      </c>
    </row>
    <row r="111" spans="1:10" s="6" customFormat="1" ht="15" x14ac:dyDescent="0.2">
      <c r="A111" s="48" t="s">
        <v>102</v>
      </c>
      <c r="B111" s="11" t="s">
        <v>103</v>
      </c>
      <c r="C111" s="12" t="s">
        <v>94</v>
      </c>
      <c r="D111" s="52">
        <v>467241</v>
      </c>
      <c r="E111" s="30"/>
      <c r="F111" s="53">
        <v>3.58</v>
      </c>
      <c r="G111" s="42">
        <v>12</v>
      </c>
      <c r="H111" s="14">
        <v>4.75</v>
      </c>
      <c r="I111" s="91"/>
      <c r="J111" s="45">
        <f t="shared" si="1"/>
        <v>0</v>
      </c>
    </row>
    <row r="112" spans="1:10" s="6" customFormat="1" ht="15" x14ac:dyDescent="0.2">
      <c r="A112" s="48" t="s">
        <v>104</v>
      </c>
      <c r="B112" s="11" t="s">
        <v>105</v>
      </c>
      <c r="C112" s="12" t="s">
        <v>168</v>
      </c>
      <c r="D112" s="52">
        <v>795203</v>
      </c>
      <c r="E112" s="30"/>
      <c r="F112" s="53">
        <v>1.18</v>
      </c>
      <c r="G112" s="42">
        <v>3</v>
      </c>
      <c r="H112" s="14">
        <v>1.55</v>
      </c>
      <c r="I112" s="91"/>
      <c r="J112" s="45">
        <f t="shared" si="1"/>
        <v>0</v>
      </c>
    </row>
    <row r="113" spans="1:10" s="6" customFormat="1" ht="15" x14ac:dyDescent="0.2">
      <c r="A113" s="48" t="s">
        <v>313</v>
      </c>
      <c r="B113" s="11"/>
      <c r="C113" s="12" t="s">
        <v>264</v>
      </c>
      <c r="D113" s="52">
        <v>332864</v>
      </c>
      <c r="E113" s="51" t="s">
        <v>331</v>
      </c>
      <c r="F113" s="53">
        <v>0.66</v>
      </c>
      <c r="G113" s="42">
        <v>1</v>
      </c>
      <c r="H113" s="14">
        <v>0.9</v>
      </c>
      <c r="I113" s="91"/>
      <c r="J113" s="45">
        <f t="shared" si="1"/>
        <v>0</v>
      </c>
    </row>
    <row r="114" spans="1:10" s="6" customFormat="1" ht="15" x14ac:dyDescent="0.2">
      <c r="A114" s="48" t="s">
        <v>106</v>
      </c>
      <c r="B114" s="11"/>
      <c r="C114" s="12" t="s">
        <v>265</v>
      </c>
      <c r="D114" s="52">
        <v>617993</v>
      </c>
      <c r="E114" s="30"/>
      <c r="F114" s="53">
        <v>4.1100000000000003</v>
      </c>
      <c r="G114" s="42">
        <v>4</v>
      </c>
      <c r="H114" s="14">
        <v>5.45</v>
      </c>
      <c r="I114" s="91"/>
      <c r="J114" s="45">
        <f t="shared" si="1"/>
        <v>0</v>
      </c>
    </row>
    <row r="115" spans="1:10" s="6" customFormat="1" ht="15" x14ac:dyDescent="0.2">
      <c r="A115" s="48" t="s">
        <v>229</v>
      </c>
      <c r="B115" s="11" t="s">
        <v>196</v>
      </c>
      <c r="C115" s="12" t="s">
        <v>197</v>
      </c>
      <c r="D115" s="52">
        <v>193971</v>
      </c>
      <c r="E115" s="30"/>
      <c r="F115" s="53">
        <v>16.989999999999998</v>
      </c>
      <c r="G115" s="42">
        <v>3</v>
      </c>
      <c r="H115" s="14">
        <v>22.6</v>
      </c>
      <c r="I115" s="91"/>
      <c r="J115" s="45">
        <f t="shared" si="1"/>
        <v>0</v>
      </c>
    </row>
    <row r="116" spans="1:10" s="6" customFormat="1" ht="15" x14ac:dyDescent="0.2">
      <c r="A116" s="48" t="s">
        <v>323</v>
      </c>
      <c r="B116" s="11" t="s">
        <v>196</v>
      </c>
      <c r="C116" s="12" t="s">
        <v>336</v>
      </c>
      <c r="D116" s="52">
        <v>193987</v>
      </c>
      <c r="E116" s="30"/>
      <c r="F116" s="53">
        <v>24.26</v>
      </c>
      <c r="G116" s="42">
        <v>3</v>
      </c>
      <c r="H116" s="14">
        <v>32.25</v>
      </c>
      <c r="I116" s="91"/>
      <c r="J116" s="45">
        <f t="shared" si="1"/>
        <v>0</v>
      </c>
    </row>
    <row r="117" spans="1:10" s="6" customFormat="1" ht="15" x14ac:dyDescent="0.2">
      <c r="A117" s="48" t="s">
        <v>230</v>
      </c>
      <c r="B117" s="11" t="s">
        <v>196</v>
      </c>
      <c r="C117" s="12" t="s">
        <v>197</v>
      </c>
      <c r="D117" s="52">
        <v>193983</v>
      </c>
      <c r="E117" s="30"/>
      <c r="F117" s="53">
        <v>16.989999999999998</v>
      </c>
      <c r="G117" s="42">
        <v>3</v>
      </c>
      <c r="H117" s="14">
        <v>22.6</v>
      </c>
      <c r="I117" s="91"/>
      <c r="J117" s="45">
        <f t="shared" si="1"/>
        <v>0</v>
      </c>
    </row>
    <row r="118" spans="1:10" s="6" customFormat="1" ht="15" x14ac:dyDescent="0.2">
      <c r="A118" s="48" t="s">
        <v>231</v>
      </c>
      <c r="B118" s="11" t="s">
        <v>196</v>
      </c>
      <c r="C118" s="12" t="s">
        <v>14</v>
      </c>
      <c r="D118" s="52">
        <v>375966</v>
      </c>
      <c r="E118" s="30"/>
      <c r="F118" s="53">
        <v>3.69</v>
      </c>
      <c r="G118" s="42">
        <v>3</v>
      </c>
      <c r="H118" s="14">
        <v>4.9000000000000004</v>
      </c>
      <c r="I118" s="91"/>
      <c r="J118" s="45">
        <f t="shared" si="1"/>
        <v>0</v>
      </c>
    </row>
    <row r="119" spans="1:10" s="6" customFormat="1" ht="15" x14ac:dyDescent="0.2">
      <c r="A119" s="48" t="s">
        <v>109</v>
      </c>
      <c r="B119" s="11"/>
      <c r="C119" s="12" t="s">
        <v>108</v>
      </c>
      <c r="D119" s="52">
        <v>512424</v>
      </c>
      <c r="E119" s="30"/>
      <c r="F119" s="53">
        <v>16.690000000000001</v>
      </c>
      <c r="G119" s="42">
        <v>3</v>
      </c>
      <c r="H119" s="14">
        <v>22.2</v>
      </c>
      <c r="I119" s="91"/>
      <c r="J119" s="45">
        <f t="shared" si="1"/>
        <v>0</v>
      </c>
    </row>
    <row r="120" spans="1:10" s="6" customFormat="1" ht="15" x14ac:dyDescent="0.2">
      <c r="A120" s="48" t="s">
        <v>290</v>
      </c>
      <c r="B120" s="11"/>
      <c r="C120" s="59" t="s">
        <v>108</v>
      </c>
      <c r="D120" s="52">
        <v>512436</v>
      </c>
      <c r="E120" s="30"/>
      <c r="F120" s="53">
        <v>16.690000000000001</v>
      </c>
      <c r="G120" s="42">
        <v>3</v>
      </c>
      <c r="H120" s="14">
        <v>22.2</v>
      </c>
      <c r="I120" s="91"/>
      <c r="J120" s="45">
        <f t="shared" si="1"/>
        <v>0</v>
      </c>
    </row>
    <row r="121" spans="1:10" s="6" customFormat="1" ht="15" x14ac:dyDescent="0.2">
      <c r="A121" s="48" t="s">
        <v>107</v>
      </c>
      <c r="B121" s="11"/>
      <c r="C121" s="12" t="s">
        <v>108</v>
      </c>
      <c r="D121" s="52">
        <v>512442</v>
      </c>
      <c r="E121" s="30"/>
      <c r="F121" s="53">
        <v>16.690000000000001</v>
      </c>
      <c r="G121" s="42">
        <v>3</v>
      </c>
      <c r="H121" s="14">
        <v>22.2</v>
      </c>
      <c r="I121" s="91"/>
      <c r="J121" s="45">
        <f t="shared" si="1"/>
        <v>0</v>
      </c>
    </row>
    <row r="122" spans="1:10" s="6" customFormat="1" ht="15" x14ac:dyDescent="0.2">
      <c r="A122" s="48" t="s">
        <v>310</v>
      </c>
      <c r="B122" s="61" t="s">
        <v>110</v>
      </c>
      <c r="C122" s="62" t="s">
        <v>57</v>
      </c>
      <c r="D122" s="52">
        <v>204937</v>
      </c>
      <c r="E122" s="30"/>
      <c r="F122" s="53">
        <v>1.9</v>
      </c>
      <c r="G122" s="42">
        <v>6</v>
      </c>
      <c r="H122" s="14">
        <v>2.5499999999999998</v>
      </c>
      <c r="I122" s="91"/>
      <c r="J122" s="45">
        <f t="shared" si="1"/>
        <v>0</v>
      </c>
    </row>
    <row r="123" spans="1:10" s="6" customFormat="1" ht="15" x14ac:dyDescent="0.2">
      <c r="A123" s="48" t="s">
        <v>311</v>
      </c>
      <c r="B123" s="11" t="s">
        <v>110</v>
      </c>
      <c r="C123" s="12" t="s">
        <v>111</v>
      </c>
      <c r="D123" s="52">
        <v>161435</v>
      </c>
      <c r="E123" s="30"/>
      <c r="F123" s="53">
        <v>2.04</v>
      </c>
      <c r="G123" s="42">
        <v>6</v>
      </c>
      <c r="H123" s="14">
        <v>2.7</v>
      </c>
      <c r="I123" s="91"/>
      <c r="J123" s="45">
        <f t="shared" si="1"/>
        <v>0</v>
      </c>
    </row>
    <row r="124" spans="1:10" s="6" customFormat="1" ht="15" x14ac:dyDescent="0.2">
      <c r="A124" s="48" t="s">
        <v>112</v>
      </c>
      <c r="B124" s="11"/>
      <c r="C124" s="12" t="s">
        <v>7</v>
      </c>
      <c r="D124" s="52">
        <v>531004</v>
      </c>
      <c r="E124" s="30"/>
      <c r="F124" s="53">
        <v>3.52</v>
      </c>
      <c r="G124" s="42">
        <v>6</v>
      </c>
      <c r="H124" s="14">
        <v>4.7</v>
      </c>
      <c r="I124" s="91"/>
      <c r="J124" s="45">
        <f t="shared" si="1"/>
        <v>0</v>
      </c>
    </row>
    <row r="125" spans="1:10" s="6" customFormat="1" ht="15" x14ac:dyDescent="0.2">
      <c r="A125" s="48" t="s">
        <v>291</v>
      </c>
      <c r="B125" s="11" t="s">
        <v>113</v>
      </c>
      <c r="C125" s="12" t="s">
        <v>108</v>
      </c>
      <c r="D125" s="52">
        <v>94854</v>
      </c>
      <c r="E125" s="30"/>
      <c r="F125" s="53">
        <v>3.37</v>
      </c>
      <c r="G125" s="42">
        <v>6</v>
      </c>
      <c r="H125" s="14">
        <v>4.5</v>
      </c>
      <c r="I125" s="91"/>
      <c r="J125" s="45">
        <f t="shared" si="1"/>
        <v>0</v>
      </c>
    </row>
    <row r="126" spans="1:10" s="6" customFormat="1" ht="15" x14ac:dyDescent="0.2">
      <c r="A126" s="48" t="s">
        <v>291</v>
      </c>
      <c r="B126" s="11" t="s">
        <v>113</v>
      </c>
      <c r="C126" s="12" t="s">
        <v>114</v>
      </c>
      <c r="D126" s="52">
        <v>765680</v>
      </c>
      <c r="E126" s="30"/>
      <c r="F126" s="53">
        <v>7.89</v>
      </c>
      <c r="G126" s="42">
        <v>6</v>
      </c>
      <c r="H126" s="14">
        <v>10.5</v>
      </c>
      <c r="I126" s="91"/>
      <c r="J126" s="45">
        <f t="shared" si="1"/>
        <v>0</v>
      </c>
    </row>
    <row r="127" spans="1:10" s="6" customFormat="1" ht="15" x14ac:dyDescent="0.2">
      <c r="A127" s="48" t="s">
        <v>214</v>
      </c>
      <c r="B127" s="11"/>
      <c r="C127" s="12" t="s">
        <v>266</v>
      </c>
      <c r="D127" s="52">
        <v>598607</v>
      </c>
      <c r="E127" s="30"/>
      <c r="F127" s="53">
        <v>3.87</v>
      </c>
      <c r="G127" s="42">
        <v>3</v>
      </c>
      <c r="H127" s="14">
        <v>5.15</v>
      </c>
      <c r="I127" s="91"/>
      <c r="J127" s="45">
        <f t="shared" si="1"/>
        <v>0</v>
      </c>
    </row>
    <row r="128" spans="1:10" s="6" customFormat="1" ht="15" x14ac:dyDescent="0.2">
      <c r="A128" s="10" t="s">
        <v>159</v>
      </c>
      <c r="B128" s="37" t="s">
        <v>158</v>
      </c>
      <c r="C128" s="38" t="s">
        <v>7</v>
      </c>
      <c r="D128" s="41">
        <v>562884</v>
      </c>
      <c r="E128" s="49"/>
      <c r="F128" s="50">
        <v>1.84</v>
      </c>
      <c r="G128" s="51">
        <v>6</v>
      </c>
      <c r="H128" s="14">
        <v>2.4500000000000002</v>
      </c>
      <c r="I128" s="91"/>
      <c r="J128" s="45">
        <f t="shared" si="1"/>
        <v>0</v>
      </c>
    </row>
    <row r="129" spans="1:10" s="6" customFormat="1" ht="15" x14ac:dyDescent="0.2">
      <c r="A129" s="10" t="s">
        <v>232</v>
      </c>
      <c r="B129" s="37" t="s">
        <v>122</v>
      </c>
      <c r="C129" s="38" t="s">
        <v>14</v>
      </c>
      <c r="D129" s="41">
        <v>723193</v>
      </c>
      <c r="E129" s="49"/>
      <c r="F129" s="50">
        <v>3.13</v>
      </c>
      <c r="G129" s="51">
        <v>3</v>
      </c>
      <c r="H129" s="14">
        <v>4.1500000000000004</v>
      </c>
      <c r="I129" s="91"/>
      <c r="J129" s="45">
        <f t="shared" si="1"/>
        <v>0</v>
      </c>
    </row>
    <row r="130" spans="1:10" s="6" customFormat="1" ht="15" x14ac:dyDescent="0.2">
      <c r="A130" s="48" t="s">
        <v>117</v>
      </c>
      <c r="B130" s="11" t="s">
        <v>118</v>
      </c>
      <c r="C130" s="12" t="s">
        <v>111</v>
      </c>
      <c r="D130" s="52">
        <v>563254</v>
      </c>
      <c r="E130" s="30"/>
      <c r="F130" s="53">
        <v>1.74</v>
      </c>
      <c r="G130" s="42">
        <v>6</v>
      </c>
      <c r="H130" s="14">
        <v>2.2999999999999998</v>
      </c>
      <c r="I130" s="91"/>
      <c r="J130" s="45">
        <f t="shared" si="1"/>
        <v>0</v>
      </c>
    </row>
    <row r="131" spans="1:10" s="18" customFormat="1" ht="15" x14ac:dyDescent="0.2">
      <c r="A131" s="48" t="s">
        <v>119</v>
      </c>
      <c r="B131" s="11" t="s">
        <v>118</v>
      </c>
      <c r="C131" s="12" t="s">
        <v>9</v>
      </c>
      <c r="D131" s="52">
        <v>722892</v>
      </c>
      <c r="E131" s="30"/>
      <c r="F131" s="53">
        <v>1.39</v>
      </c>
      <c r="G131" s="42">
        <v>6</v>
      </c>
      <c r="H131" s="14">
        <v>1.85</v>
      </c>
      <c r="I131" s="92"/>
      <c r="J131" s="45">
        <f t="shared" si="1"/>
        <v>0</v>
      </c>
    </row>
    <row r="132" spans="1:10" s="18" customFormat="1" ht="15" x14ac:dyDescent="0.2">
      <c r="A132" s="48" t="s">
        <v>233</v>
      </c>
      <c r="B132" s="11"/>
      <c r="C132" s="12" t="s">
        <v>52</v>
      </c>
      <c r="D132" s="52">
        <v>83055</v>
      </c>
      <c r="E132" s="30"/>
      <c r="F132" s="53">
        <v>10.17</v>
      </c>
      <c r="G132" s="42">
        <v>1</v>
      </c>
      <c r="H132" s="14">
        <v>13.55</v>
      </c>
      <c r="I132" s="92"/>
      <c r="J132" s="45">
        <f t="shared" si="1"/>
        <v>0</v>
      </c>
    </row>
    <row r="133" spans="1:10" s="6" customFormat="1" ht="15" x14ac:dyDescent="0.2">
      <c r="A133" s="48" t="s">
        <v>120</v>
      </c>
      <c r="B133" s="11"/>
      <c r="C133" s="12" t="s">
        <v>121</v>
      </c>
      <c r="D133" s="52">
        <v>552620</v>
      </c>
      <c r="E133" s="30"/>
      <c r="F133" s="53">
        <v>2.04</v>
      </c>
      <c r="G133" s="42">
        <v>8</v>
      </c>
      <c r="H133" s="14">
        <v>2.7</v>
      </c>
      <c r="I133" s="91"/>
      <c r="J133" s="45">
        <f t="shared" si="1"/>
        <v>0</v>
      </c>
    </row>
    <row r="134" spans="1:10" s="6" customFormat="1" ht="15" x14ac:dyDescent="0.2">
      <c r="A134" s="48" t="s">
        <v>123</v>
      </c>
      <c r="B134" s="11" t="s">
        <v>234</v>
      </c>
      <c r="C134" s="60" t="s">
        <v>35</v>
      </c>
      <c r="D134" s="52">
        <v>190227</v>
      </c>
      <c r="E134" s="30"/>
      <c r="F134" s="53">
        <v>6.6</v>
      </c>
      <c r="G134" s="42">
        <v>6</v>
      </c>
      <c r="H134" s="14">
        <v>8.8000000000000007</v>
      </c>
      <c r="I134" s="91"/>
      <c r="J134" s="45">
        <f t="shared" si="1"/>
        <v>0</v>
      </c>
    </row>
    <row r="135" spans="1:10" s="6" customFormat="1" ht="15" x14ac:dyDescent="0.2">
      <c r="A135" s="48" t="s">
        <v>124</v>
      </c>
      <c r="B135" s="11"/>
      <c r="C135" s="12" t="s">
        <v>267</v>
      </c>
      <c r="D135" s="52">
        <v>88856</v>
      </c>
      <c r="E135" s="30"/>
      <c r="F135" s="53">
        <v>4.51</v>
      </c>
      <c r="G135" s="42">
        <v>3</v>
      </c>
      <c r="H135" s="14">
        <v>6</v>
      </c>
      <c r="I135" s="91"/>
      <c r="J135" s="45">
        <f t="shared" ref="J135:J169" si="2">H135*I135</f>
        <v>0</v>
      </c>
    </row>
    <row r="136" spans="1:10" s="6" customFormat="1" ht="15" x14ac:dyDescent="0.2">
      <c r="A136" s="48" t="s">
        <v>200</v>
      </c>
      <c r="B136" s="11" t="s">
        <v>75</v>
      </c>
      <c r="C136" s="12" t="s">
        <v>63</v>
      </c>
      <c r="D136" s="52">
        <v>564690</v>
      </c>
      <c r="E136" s="30"/>
      <c r="F136" s="53">
        <v>1.28</v>
      </c>
      <c r="G136" s="42">
        <v>6</v>
      </c>
      <c r="H136" s="14">
        <v>1.7</v>
      </c>
      <c r="I136" s="91"/>
      <c r="J136" s="45">
        <f t="shared" si="2"/>
        <v>0</v>
      </c>
    </row>
    <row r="137" spans="1:10" s="6" customFormat="1" ht="15" x14ac:dyDescent="0.2">
      <c r="A137" s="48" t="s">
        <v>201</v>
      </c>
      <c r="B137" s="11" t="s">
        <v>74</v>
      </c>
      <c r="C137" s="12" t="s">
        <v>63</v>
      </c>
      <c r="D137" s="52">
        <v>818369</v>
      </c>
      <c r="E137" s="30"/>
      <c r="F137" s="53">
        <v>1.03</v>
      </c>
      <c r="G137" s="42">
        <v>6</v>
      </c>
      <c r="H137" s="14">
        <v>1.35</v>
      </c>
      <c r="I137" s="91"/>
      <c r="J137" s="45">
        <f t="shared" si="2"/>
        <v>0</v>
      </c>
    </row>
    <row r="138" spans="1:10" s="6" customFormat="1" ht="15" x14ac:dyDescent="0.2">
      <c r="A138" s="48" t="s">
        <v>235</v>
      </c>
      <c r="B138" s="11" t="s">
        <v>236</v>
      </c>
      <c r="C138" s="12" t="s">
        <v>261</v>
      </c>
      <c r="D138" s="52">
        <v>175182</v>
      </c>
      <c r="E138" s="30"/>
      <c r="F138" s="53">
        <v>2.83</v>
      </c>
      <c r="G138" s="42">
        <v>1</v>
      </c>
      <c r="H138" s="14">
        <v>3.75</v>
      </c>
      <c r="I138" s="91"/>
      <c r="J138" s="45">
        <f t="shared" si="2"/>
        <v>0</v>
      </c>
    </row>
    <row r="139" spans="1:10" s="6" customFormat="1" ht="15" x14ac:dyDescent="0.2">
      <c r="A139" s="48" t="s">
        <v>125</v>
      </c>
      <c r="B139" s="11" t="s">
        <v>126</v>
      </c>
      <c r="C139" s="12" t="s">
        <v>268</v>
      </c>
      <c r="D139" s="52">
        <v>527150</v>
      </c>
      <c r="E139" s="30"/>
      <c r="F139" s="53">
        <v>0.66</v>
      </c>
      <c r="G139" s="42">
        <v>12</v>
      </c>
      <c r="H139" s="14">
        <v>0.9</v>
      </c>
      <c r="I139" s="91"/>
      <c r="J139" s="45">
        <f t="shared" si="2"/>
        <v>0</v>
      </c>
    </row>
    <row r="140" spans="1:10" s="6" customFormat="1" ht="15" x14ac:dyDescent="0.2">
      <c r="A140" s="48" t="s">
        <v>127</v>
      </c>
      <c r="B140" s="11"/>
      <c r="C140" s="12" t="s">
        <v>7</v>
      </c>
      <c r="D140" s="52">
        <v>820969</v>
      </c>
      <c r="E140" s="30"/>
      <c r="F140" s="53">
        <v>1.31</v>
      </c>
      <c r="G140" s="42">
        <v>12</v>
      </c>
      <c r="H140" s="14">
        <v>1.75</v>
      </c>
      <c r="I140" s="91"/>
      <c r="J140" s="45">
        <f t="shared" si="2"/>
        <v>0</v>
      </c>
    </row>
    <row r="141" spans="1:10" s="6" customFormat="1" ht="15" x14ac:dyDescent="0.2">
      <c r="A141" s="48" t="s">
        <v>292</v>
      </c>
      <c r="B141" s="11" t="s">
        <v>128</v>
      </c>
      <c r="C141" s="12" t="s">
        <v>255</v>
      </c>
      <c r="D141" s="52">
        <v>141453</v>
      </c>
      <c r="E141" s="30"/>
      <c r="F141" s="53">
        <v>1.46</v>
      </c>
      <c r="G141" s="42">
        <v>3</v>
      </c>
      <c r="H141" s="14">
        <v>1.95</v>
      </c>
      <c r="I141" s="91"/>
      <c r="J141" s="45">
        <f t="shared" si="2"/>
        <v>0</v>
      </c>
    </row>
    <row r="142" spans="1:10" s="6" customFormat="1" ht="15" x14ac:dyDescent="0.2">
      <c r="A142" s="48" t="s">
        <v>237</v>
      </c>
      <c r="B142" s="11" t="s">
        <v>129</v>
      </c>
      <c r="C142" s="12" t="s">
        <v>251</v>
      </c>
      <c r="D142" s="52">
        <v>292197</v>
      </c>
      <c r="E142" s="30"/>
      <c r="F142" s="53">
        <v>2.04</v>
      </c>
      <c r="G142" s="42">
        <v>3</v>
      </c>
      <c r="H142" s="14">
        <v>2.7</v>
      </c>
      <c r="I142" s="91"/>
      <c r="J142" s="45">
        <f t="shared" si="2"/>
        <v>0</v>
      </c>
    </row>
    <row r="143" spans="1:10" s="6" customFormat="1" ht="15" x14ac:dyDescent="0.2">
      <c r="A143" s="48" t="s">
        <v>130</v>
      </c>
      <c r="B143" s="11"/>
      <c r="C143" s="12" t="s">
        <v>131</v>
      </c>
      <c r="D143" s="52">
        <v>85908</v>
      </c>
      <c r="E143" s="30"/>
      <c r="F143" s="53">
        <v>5.76</v>
      </c>
      <c r="G143" s="42">
        <v>2</v>
      </c>
      <c r="H143" s="14">
        <v>7.65</v>
      </c>
      <c r="I143" s="91"/>
      <c r="J143" s="45">
        <f t="shared" si="2"/>
        <v>0</v>
      </c>
    </row>
    <row r="144" spans="1:10" s="6" customFormat="1" ht="15" x14ac:dyDescent="0.2">
      <c r="A144" s="48" t="s">
        <v>293</v>
      </c>
      <c r="B144" s="11" t="s">
        <v>150</v>
      </c>
      <c r="C144" s="12" t="s">
        <v>23</v>
      </c>
      <c r="D144" s="52">
        <v>924124</v>
      </c>
      <c r="E144" s="30"/>
      <c r="F144" s="53">
        <v>1.43</v>
      </c>
      <c r="G144" s="42">
        <v>6</v>
      </c>
      <c r="H144" s="14">
        <v>1.9</v>
      </c>
      <c r="I144" s="91"/>
      <c r="J144" s="45">
        <f t="shared" si="2"/>
        <v>0</v>
      </c>
    </row>
    <row r="145" spans="1:10" s="6" customFormat="1" ht="15" x14ac:dyDescent="0.2">
      <c r="A145" s="48" t="s">
        <v>238</v>
      </c>
      <c r="B145" s="11"/>
      <c r="C145" s="12" t="s">
        <v>111</v>
      </c>
      <c r="D145" s="52">
        <v>161000</v>
      </c>
      <c r="E145" s="30"/>
      <c r="F145" s="53">
        <v>4.13</v>
      </c>
      <c r="G145" s="42">
        <v>2</v>
      </c>
      <c r="H145" s="14">
        <v>5.5</v>
      </c>
      <c r="I145" s="91"/>
      <c r="J145" s="45">
        <f t="shared" si="2"/>
        <v>0</v>
      </c>
    </row>
    <row r="146" spans="1:10" s="6" customFormat="1" ht="15" x14ac:dyDescent="0.2">
      <c r="A146" s="48" t="s">
        <v>239</v>
      </c>
      <c r="B146" s="11"/>
      <c r="C146" s="12" t="s">
        <v>111</v>
      </c>
      <c r="D146" s="52">
        <v>161005</v>
      </c>
      <c r="E146" s="30"/>
      <c r="F146" s="53">
        <v>4.13</v>
      </c>
      <c r="G146" s="42">
        <v>2</v>
      </c>
      <c r="H146" s="14">
        <v>5.5</v>
      </c>
      <c r="I146" s="91"/>
      <c r="J146" s="45">
        <f t="shared" si="2"/>
        <v>0</v>
      </c>
    </row>
    <row r="147" spans="1:10" s="6" customFormat="1" ht="15" x14ac:dyDescent="0.2">
      <c r="A147" s="48" t="s">
        <v>240</v>
      </c>
      <c r="B147" s="11"/>
      <c r="C147" s="12" t="s">
        <v>111</v>
      </c>
      <c r="D147" s="52">
        <v>161024</v>
      </c>
      <c r="E147" s="30"/>
      <c r="F147" s="53">
        <v>4.13</v>
      </c>
      <c r="G147" s="42">
        <v>2</v>
      </c>
      <c r="H147" s="14">
        <v>5.5</v>
      </c>
      <c r="I147" s="91"/>
      <c r="J147" s="45">
        <f t="shared" si="2"/>
        <v>0</v>
      </c>
    </row>
    <row r="148" spans="1:10" s="6" customFormat="1" ht="15" x14ac:dyDescent="0.2">
      <c r="A148" s="48" t="s">
        <v>211</v>
      </c>
      <c r="B148" s="11"/>
      <c r="C148" s="12" t="s">
        <v>52</v>
      </c>
      <c r="D148" s="52">
        <v>719468</v>
      </c>
      <c r="E148" s="30"/>
      <c r="F148" s="53">
        <v>2.34</v>
      </c>
      <c r="G148" s="42">
        <v>2</v>
      </c>
      <c r="H148" s="14">
        <v>3.1</v>
      </c>
      <c r="I148" s="91"/>
      <c r="J148" s="45">
        <f t="shared" si="2"/>
        <v>0</v>
      </c>
    </row>
    <row r="149" spans="1:10" s="6" customFormat="1" ht="15" x14ac:dyDescent="0.2">
      <c r="A149" s="48" t="s">
        <v>303</v>
      </c>
      <c r="B149" s="11" t="s">
        <v>132</v>
      </c>
      <c r="C149" s="12" t="s">
        <v>269</v>
      </c>
      <c r="D149" s="52">
        <v>282107</v>
      </c>
      <c r="E149" s="71"/>
      <c r="F149" s="53">
        <v>4.75</v>
      </c>
      <c r="G149" s="42">
        <v>3</v>
      </c>
      <c r="H149" s="14">
        <v>6.3</v>
      </c>
      <c r="I149" s="91"/>
      <c r="J149" s="45">
        <f t="shared" si="2"/>
        <v>0</v>
      </c>
    </row>
    <row r="150" spans="1:10" s="6" customFormat="1" ht="15" x14ac:dyDescent="0.2">
      <c r="A150" s="48" t="s">
        <v>304</v>
      </c>
      <c r="B150" s="11" t="s">
        <v>133</v>
      </c>
      <c r="C150" s="12" t="s">
        <v>269</v>
      </c>
      <c r="D150" s="52">
        <v>515999</v>
      </c>
      <c r="E150" s="72"/>
      <c r="F150" s="53">
        <v>1.03</v>
      </c>
      <c r="G150" s="42">
        <v>3</v>
      </c>
      <c r="H150" s="14">
        <v>1.35</v>
      </c>
      <c r="I150" s="91"/>
      <c r="J150" s="45">
        <f t="shared" si="2"/>
        <v>0</v>
      </c>
    </row>
    <row r="151" spans="1:10" s="6" customFormat="1" ht="15" x14ac:dyDescent="0.2">
      <c r="A151" s="48" t="s">
        <v>302</v>
      </c>
      <c r="B151" s="11" t="s">
        <v>133</v>
      </c>
      <c r="C151" s="12" t="s">
        <v>268</v>
      </c>
      <c r="D151" s="63">
        <v>707158</v>
      </c>
      <c r="E151" s="30"/>
      <c r="F151" s="53">
        <v>1.77</v>
      </c>
      <c r="G151" s="42">
        <v>2</v>
      </c>
      <c r="H151" s="14">
        <v>2.35</v>
      </c>
      <c r="I151" s="91"/>
      <c r="J151" s="45">
        <f t="shared" si="2"/>
        <v>0</v>
      </c>
    </row>
    <row r="152" spans="1:10" s="6" customFormat="1" ht="15" x14ac:dyDescent="0.2">
      <c r="A152" s="48" t="s">
        <v>134</v>
      </c>
      <c r="B152" s="11"/>
      <c r="C152" s="12" t="s">
        <v>52</v>
      </c>
      <c r="D152" s="52">
        <v>294017</v>
      </c>
      <c r="E152" s="30"/>
      <c r="F152" s="53">
        <v>1.46</v>
      </c>
      <c r="G152" s="42">
        <v>6</v>
      </c>
      <c r="H152" s="14">
        <v>1.95</v>
      </c>
      <c r="I152" s="91"/>
      <c r="J152" s="45">
        <f t="shared" si="2"/>
        <v>0</v>
      </c>
    </row>
    <row r="153" spans="1:10" s="6" customFormat="1" ht="15" x14ac:dyDescent="0.2">
      <c r="A153" s="48" t="s">
        <v>241</v>
      </c>
      <c r="B153" s="11" t="s">
        <v>190</v>
      </c>
      <c r="C153" s="12" t="s">
        <v>38</v>
      </c>
      <c r="D153" s="52">
        <v>244215</v>
      </c>
      <c r="E153" s="30"/>
      <c r="F153" s="53">
        <v>6.34</v>
      </c>
      <c r="G153" s="42">
        <v>2</v>
      </c>
      <c r="H153" s="14">
        <v>8.4499999999999993</v>
      </c>
      <c r="I153" s="91"/>
      <c r="J153" s="45">
        <f t="shared" si="2"/>
        <v>0</v>
      </c>
    </row>
    <row r="154" spans="1:10" s="6" customFormat="1" ht="15" x14ac:dyDescent="0.2">
      <c r="A154" s="48" t="s">
        <v>242</v>
      </c>
      <c r="B154" s="11" t="s">
        <v>190</v>
      </c>
      <c r="C154" s="12" t="s">
        <v>38</v>
      </c>
      <c r="D154" s="52">
        <v>244228</v>
      </c>
      <c r="E154" s="30"/>
      <c r="F154" s="53">
        <v>6.34</v>
      </c>
      <c r="G154" s="42">
        <v>2</v>
      </c>
      <c r="H154" s="14">
        <v>8.4499999999999993</v>
      </c>
      <c r="I154" s="91"/>
      <c r="J154" s="45">
        <f t="shared" si="2"/>
        <v>0</v>
      </c>
    </row>
    <row r="155" spans="1:10" s="6" customFormat="1" ht="15" x14ac:dyDescent="0.2">
      <c r="A155" s="48" t="s">
        <v>206</v>
      </c>
      <c r="B155" s="11"/>
      <c r="C155" s="12" t="s">
        <v>261</v>
      </c>
      <c r="D155" s="52">
        <v>293548</v>
      </c>
      <c r="E155" s="30"/>
      <c r="F155" s="53">
        <v>3.55</v>
      </c>
      <c r="G155" s="42">
        <v>2</v>
      </c>
      <c r="H155" s="14">
        <v>4.7</v>
      </c>
      <c r="I155" s="91"/>
      <c r="J155" s="45">
        <f t="shared" si="2"/>
        <v>0</v>
      </c>
    </row>
    <row r="156" spans="1:10" s="6" customFormat="1" ht="15" x14ac:dyDescent="0.2">
      <c r="A156" s="48" t="s">
        <v>153</v>
      </c>
      <c r="B156" s="11"/>
      <c r="C156" s="12" t="s">
        <v>63</v>
      </c>
      <c r="D156" s="52">
        <v>955827</v>
      </c>
      <c r="E156" s="30"/>
      <c r="F156" s="53">
        <v>2.15</v>
      </c>
      <c r="G156" s="42">
        <v>3</v>
      </c>
      <c r="H156" s="14">
        <v>2.85</v>
      </c>
      <c r="I156" s="91"/>
      <c r="J156" s="45">
        <f t="shared" si="2"/>
        <v>0</v>
      </c>
    </row>
    <row r="157" spans="1:10" s="6" customFormat="1" ht="15" x14ac:dyDescent="0.2">
      <c r="A157" s="48" t="s">
        <v>243</v>
      </c>
      <c r="B157" s="11"/>
      <c r="C157" s="12" t="s">
        <v>7</v>
      </c>
      <c r="D157" s="52">
        <v>873618</v>
      </c>
      <c r="E157" s="30"/>
      <c r="F157" s="53">
        <v>3.72</v>
      </c>
      <c r="G157" s="42">
        <v>2</v>
      </c>
      <c r="H157" s="14">
        <v>4.95</v>
      </c>
      <c r="I157" s="91"/>
      <c r="J157" s="45">
        <f t="shared" si="2"/>
        <v>0</v>
      </c>
    </row>
    <row r="158" spans="1:10" s="6" customFormat="1" ht="15" x14ac:dyDescent="0.2">
      <c r="A158" s="48" t="s">
        <v>294</v>
      </c>
      <c r="B158" s="11"/>
      <c r="C158" s="12" t="s">
        <v>44</v>
      </c>
      <c r="D158" s="52">
        <v>762062</v>
      </c>
      <c r="E158" s="30"/>
      <c r="F158" s="53">
        <v>2.79</v>
      </c>
      <c r="G158" s="42">
        <v>3</v>
      </c>
      <c r="H158" s="14">
        <v>3.7</v>
      </c>
      <c r="I158" s="91"/>
      <c r="J158" s="45">
        <f t="shared" si="2"/>
        <v>0</v>
      </c>
    </row>
    <row r="159" spans="1:10" s="6" customFormat="1" ht="15" x14ac:dyDescent="0.2">
      <c r="A159" s="48" t="s">
        <v>136</v>
      </c>
      <c r="B159" s="11"/>
      <c r="C159" s="12" t="s">
        <v>7</v>
      </c>
      <c r="D159" s="52">
        <v>346452</v>
      </c>
      <c r="E159" s="30"/>
      <c r="F159" s="53">
        <v>1.94</v>
      </c>
      <c r="G159" s="42">
        <v>6</v>
      </c>
      <c r="H159" s="14">
        <v>2.6</v>
      </c>
      <c r="I159" s="91"/>
      <c r="J159" s="45">
        <f t="shared" si="2"/>
        <v>0</v>
      </c>
    </row>
    <row r="160" spans="1:10" s="6" customFormat="1" ht="15" x14ac:dyDescent="0.2">
      <c r="A160" s="48" t="s">
        <v>244</v>
      </c>
      <c r="B160" s="11"/>
      <c r="C160" s="12" t="s">
        <v>7</v>
      </c>
      <c r="D160" s="52">
        <v>84537</v>
      </c>
      <c r="E160" s="30"/>
      <c r="F160" s="53">
        <v>3.15</v>
      </c>
      <c r="G160" s="42">
        <v>3</v>
      </c>
      <c r="H160" s="14">
        <v>4.2</v>
      </c>
      <c r="I160" s="91"/>
      <c r="J160" s="45">
        <f t="shared" si="2"/>
        <v>0</v>
      </c>
    </row>
    <row r="161" spans="1:10" s="6" customFormat="1" ht="15" x14ac:dyDescent="0.2">
      <c r="A161" s="48" t="s">
        <v>295</v>
      </c>
      <c r="B161" s="11"/>
      <c r="C161" s="12" t="s">
        <v>7</v>
      </c>
      <c r="D161" s="52">
        <v>84778</v>
      </c>
      <c r="E161" s="30"/>
      <c r="F161" s="53">
        <v>1.32</v>
      </c>
      <c r="G161" s="42">
        <v>6</v>
      </c>
      <c r="H161" s="14">
        <v>1.75</v>
      </c>
      <c r="I161" s="91"/>
      <c r="J161" s="45">
        <f t="shared" si="2"/>
        <v>0</v>
      </c>
    </row>
    <row r="162" spans="1:10" s="6" customFormat="1" ht="15" x14ac:dyDescent="0.2">
      <c r="A162" s="48" t="s">
        <v>296</v>
      </c>
      <c r="B162" s="11"/>
      <c r="C162" s="12" t="s">
        <v>7</v>
      </c>
      <c r="D162" s="52">
        <v>85023</v>
      </c>
      <c r="E162" s="30"/>
      <c r="F162" s="53">
        <v>2.0699999999999998</v>
      </c>
      <c r="G162" s="42">
        <v>6</v>
      </c>
      <c r="H162" s="14">
        <v>2.75</v>
      </c>
      <c r="I162" s="91"/>
      <c r="J162" s="45">
        <f t="shared" si="2"/>
        <v>0</v>
      </c>
    </row>
    <row r="163" spans="1:10" s="6" customFormat="1" ht="15" x14ac:dyDescent="0.2">
      <c r="A163" s="48" t="s">
        <v>297</v>
      </c>
      <c r="B163" s="11"/>
      <c r="C163" s="12" t="s">
        <v>7</v>
      </c>
      <c r="D163" s="52">
        <v>85035</v>
      </c>
      <c r="E163" s="30"/>
      <c r="F163" s="53">
        <v>4.0199999999999996</v>
      </c>
      <c r="G163" s="42">
        <v>6</v>
      </c>
      <c r="H163" s="14">
        <v>5.35</v>
      </c>
      <c r="I163" s="91"/>
      <c r="J163" s="45">
        <f t="shared" si="2"/>
        <v>0</v>
      </c>
    </row>
    <row r="164" spans="1:10" s="6" customFormat="1" ht="15" x14ac:dyDescent="0.2">
      <c r="A164" s="48" t="s">
        <v>137</v>
      </c>
      <c r="B164" s="11"/>
      <c r="C164" s="59" t="s">
        <v>29</v>
      </c>
      <c r="D164" s="52">
        <v>30282</v>
      </c>
      <c r="E164" s="30"/>
      <c r="F164" s="53">
        <v>8.86</v>
      </c>
      <c r="G164" s="42">
        <v>3</v>
      </c>
      <c r="H164" s="14">
        <v>11.8</v>
      </c>
      <c r="I164" s="91"/>
      <c r="J164" s="45">
        <f t="shared" si="2"/>
        <v>0</v>
      </c>
    </row>
    <row r="165" spans="1:10" s="6" customFormat="1" ht="15" x14ac:dyDescent="0.2">
      <c r="A165" s="48" t="s">
        <v>138</v>
      </c>
      <c r="B165" s="11"/>
      <c r="C165" s="12" t="s">
        <v>135</v>
      </c>
      <c r="D165" s="52">
        <v>144175</v>
      </c>
      <c r="E165" s="30"/>
      <c r="F165" s="53">
        <v>1.02</v>
      </c>
      <c r="G165" s="42">
        <v>3</v>
      </c>
      <c r="H165" s="14">
        <v>1.35</v>
      </c>
      <c r="I165" s="91"/>
      <c r="J165" s="45">
        <f t="shared" si="2"/>
        <v>0</v>
      </c>
    </row>
    <row r="166" spans="1:10" s="6" customFormat="1" ht="15" x14ac:dyDescent="0.2">
      <c r="A166" s="57" t="s">
        <v>300</v>
      </c>
      <c r="B166" s="58"/>
      <c r="C166" s="12" t="s">
        <v>47</v>
      </c>
      <c r="D166" s="52">
        <v>93265</v>
      </c>
      <c r="E166" s="30"/>
      <c r="F166" s="53">
        <v>2.0099999999999998</v>
      </c>
      <c r="G166" s="42">
        <v>4</v>
      </c>
      <c r="H166" s="14">
        <v>2.65</v>
      </c>
      <c r="I166" s="91"/>
      <c r="J166" s="45">
        <f t="shared" si="2"/>
        <v>0</v>
      </c>
    </row>
    <row r="167" spans="1:10" s="6" customFormat="1" ht="15.75" x14ac:dyDescent="0.25">
      <c r="A167" s="73" t="s">
        <v>139</v>
      </c>
      <c r="B167" s="58"/>
      <c r="C167" s="12"/>
      <c r="D167" s="52"/>
      <c r="E167" s="30"/>
      <c r="F167" s="53"/>
      <c r="G167" s="42"/>
      <c r="H167" s="14"/>
      <c r="I167" s="91"/>
      <c r="J167" s="45"/>
    </row>
    <row r="168" spans="1:10" s="6" customFormat="1" ht="15" x14ac:dyDescent="0.2">
      <c r="A168" s="48" t="s">
        <v>213</v>
      </c>
      <c r="B168" s="11"/>
      <c r="C168" s="59" t="s">
        <v>169</v>
      </c>
      <c r="D168" s="74">
        <v>30908</v>
      </c>
      <c r="E168" s="30"/>
      <c r="F168" s="53">
        <v>13.8</v>
      </c>
      <c r="G168" s="42">
        <v>3</v>
      </c>
      <c r="H168" s="14">
        <v>18.350000000000001</v>
      </c>
      <c r="I168" s="91"/>
      <c r="J168" s="45">
        <f t="shared" si="2"/>
        <v>0</v>
      </c>
    </row>
    <row r="169" spans="1:10" s="6" customFormat="1" ht="15" x14ac:dyDescent="0.2">
      <c r="A169" s="48" t="s">
        <v>320</v>
      </c>
      <c r="B169" s="37"/>
      <c r="C169" s="38" t="s">
        <v>169</v>
      </c>
      <c r="D169" s="74">
        <v>30890</v>
      </c>
      <c r="E169" s="30"/>
      <c r="F169" s="50">
        <v>13.8</v>
      </c>
      <c r="G169" s="42">
        <v>1</v>
      </c>
      <c r="H169" s="14">
        <v>18.350000000000001</v>
      </c>
      <c r="I169" s="91"/>
      <c r="J169" s="45">
        <f t="shared" si="2"/>
        <v>0</v>
      </c>
    </row>
    <row r="170" spans="1:10" s="6" customFormat="1" ht="15.75" x14ac:dyDescent="0.25">
      <c r="A170" s="75"/>
      <c r="B170" s="76"/>
      <c r="C170" s="75"/>
      <c r="D170" s="77"/>
      <c r="E170" s="78"/>
      <c r="F170" s="77"/>
      <c r="G170" s="79"/>
      <c r="H170" s="19"/>
    </row>
    <row r="171" spans="1:10" s="6" customFormat="1" ht="15.75" x14ac:dyDescent="0.25">
      <c r="A171" s="80" t="s">
        <v>170</v>
      </c>
      <c r="B171" s="81"/>
      <c r="C171" s="82"/>
      <c r="D171" s="78"/>
      <c r="E171" s="77"/>
      <c r="F171" s="78"/>
      <c r="G171" s="83"/>
      <c r="H171" s="20"/>
      <c r="J171" s="47">
        <f>SUM(J6:J169)</f>
        <v>0</v>
      </c>
    </row>
    <row r="172" spans="1:10" s="6" customFormat="1" ht="15" x14ac:dyDescent="0.2">
      <c r="A172" s="75"/>
      <c r="B172" s="76"/>
      <c r="C172" s="75"/>
      <c r="D172" s="77"/>
      <c r="E172" s="84"/>
      <c r="F172" s="77"/>
      <c r="G172" s="79"/>
      <c r="H172" s="19"/>
    </row>
    <row r="173" spans="1:10" s="6" customFormat="1" ht="15.75" x14ac:dyDescent="0.25">
      <c r="A173" s="22" t="s">
        <v>185</v>
      </c>
      <c r="B173" s="85"/>
      <c r="C173" s="76" t="s">
        <v>333</v>
      </c>
      <c r="D173" s="84" t="s">
        <v>334</v>
      </c>
      <c r="E173" s="86"/>
      <c r="F173" s="84"/>
      <c r="G173" s="87"/>
      <c r="H173" s="22"/>
    </row>
    <row r="174" spans="1:10" s="6" customFormat="1" ht="15.75" x14ac:dyDescent="0.25">
      <c r="A174" s="22" t="s">
        <v>186</v>
      </c>
      <c r="B174" s="85"/>
      <c r="C174" s="85"/>
      <c r="D174" s="86"/>
      <c r="E174" s="86"/>
      <c r="F174" s="86"/>
      <c r="G174" s="87"/>
      <c r="H174" s="22"/>
    </row>
    <row r="175" spans="1:10" s="6" customFormat="1" ht="15.75" x14ac:dyDescent="0.25">
      <c r="A175" s="22" t="s">
        <v>187</v>
      </c>
      <c r="B175" s="85"/>
      <c r="C175" s="85"/>
      <c r="D175" s="86"/>
      <c r="E175" s="87"/>
      <c r="F175" s="86"/>
      <c r="G175" s="87"/>
      <c r="H175" s="22"/>
    </row>
    <row r="176" spans="1:10" s="6" customFormat="1" ht="15.75" x14ac:dyDescent="0.25">
      <c r="A176" s="88" t="s">
        <v>140</v>
      </c>
      <c r="B176" s="85"/>
      <c r="C176" s="22"/>
      <c r="D176" s="87"/>
      <c r="E176" s="89"/>
      <c r="F176" s="87"/>
      <c r="G176" s="87"/>
      <c r="H176" s="22"/>
    </row>
    <row r="177" spans="1:8" s="6" customFormat="1" ht="15" x14ac:dyDescent="0.2">
      <c r="A177" s="90" t="s">
        <v>141</v>
      </c>
      <c r="B177" s="85"/>
      <c r="C177" s="90" t="s">
        <v>143</v>
      </c>
      <c r="D177" s="89"/>
      <c r="E177" s="89"/>
      <c r="F177" s="89"/>
      <c r="G177" s="87"/>
      <c r="H177" s="22"/>
    </row>
    <row r="178" spans="1:8" s="6" customFormat="1" ht="15" x14ac:dyDescent="0.2">
      <c r="A178" s="90" t="s">
        <v>149</v>
      </c>
      <c r="B178" s="85"/>
      <c r="C178" s="90" t="s">
        <v>142</v>
      </c>
      <c r="D178" s="89"/>
      <c r="E178" s="86"/>
      <c r="F178" s="89"/>
      <c r="G178" s="87"/>
      <c r="H178" s="22"/>
    </row>
    <row r="179" spans="1:8" s="6" customFormat="1" ht="15" x14ac:dyDescent="0.2">
      <c r="A179" s="85"/>
      <c r="B179" s="85"/>
      <c r="C179" s="85"/>
      <c r="D179" s="86"/>
      <c r="E179" s="86"/>
      <c r="F179" s="86"/>
      <c r="G179" s="87"/>
      <c r="H179" s="22"/>
    </row>
    <row r="180" spans="1:8" s="6" customFormat="1" ht="15" x14ac:dyDescent="0.2">
      <c r="A180" s="85" t="s">
        <v>144</v>
      </c>
      <c r="B180" s="85"/>
      <c r="C180" s="85"/>
      <c r="D180" s="86"/>
      <c r="E180" s="86"/>
      <c r="F180" s="86"/>
      <c r="G180" s="87"/>
      <c r="H180" s="22"/>
    </row>
    <row r="181" spans="1:8" s="6" customFormat="1" ht="15" x14ac:dyDescent="0.2">
      <c r="A181" s="21"/>
      <c r="B181" s="21"/>
      <c r="C181" s="21"/>
      <c r="D181" s="33"/>
      <c r="E181" s="33"/>
      <c r="F181" s="33"/>
      <c r="G181" s="32"/>
      <c r="H181" s="22"/>
    </row>
    <row r="182" spans="1:8" s="6" customFormat="1" ht="15" x14ac:dyDescent="0.2">
      <c r="A182" s="25" t="s">
        <v>171</v>
      </c>
      <c r="B182" s="24" t="s">
        <v>172</v>
      </c>
      <c r="C182" s="21"/>
      <c r="D182" s="33"/>
      <c r="E182" s="33"/>
      <c r="F182" s="33"/>
      <c r="G182" s="32"/>
      <c r="H182" s="22"/>
    </row>
    <row r="183" spans="1:8" s="6" customFormat="1" ht="15" x14ac:dyDescent="0.2">
      <c r="A183" s="23"/>
      <c r="B183" s="24"/>
      <c r="C183" s="21"/>
      <c r="D183" s="33"/>
      <c r="E183" s="33"/>
      <c r="F183" s="33"/>
      <c r="G183" s="32"/>
      <c r="H183" s="22"/>
    </row>
    <row r="184" spans="1:8" s="6" customFormat="1" ht="15" x14ac:dyDescent="0.2">
      <c r="A184" s="25" t="s">
        <v>173</v>
      </c>
      <c r="B184" s="24" t="s">
        <v>172</v>
      </c>
      <c r="C184" s="21"/>
      <c r="D184" s="33"/>
      <c r="E184" s="33"/>
      <c r="F184" s="33"/>
      <c r="G184" s="32"/>
      <c r="H184" s="22"/>
    </row>
    <row r="185" spans="1:8" s="6" customFormat="1" ht="15" x14ac:dyDescent="0.2">
      <c r="A185" s="23"/>
      <c r="B185" s="24"/>
      <c r="C185" s="21"/>
      <c r="D185" s="33"/>
      <c r="E185" s="33"/>
      <c r="F185" s="33"/>
      <c r="G185" s="32"/>
      <c r="H185" s="22"/>
    </row>
    <row r="186" spans="1:8" s="6" customFormat="1" ht="15" x14ac:dyDescent="0.2">
      <c r="A186" s="25" t="s">
        <v>175</v>
      </c>
      <c r="B186" s="24" t="s">
        <v>172</v>
      </c>
      <c r="C186" s="21"/>
      <c r="D186" s="33"/>
      <c r="E186" s="33"/>
      <c r="F186" s="33"/>
      <c r="G186" s="32"/>
      <c r="H186" s="22"/>
    </row>
    <row r="187" spans="1:8" s="6" customFormat="1" ht="15" x14ac:dyDescent="0.2">
      <c r="A187" s="25" t="s">
        <v>174</v>
      </c>
      <c r="B187" s="24" t="s">
        <v>172</v>
      </c>
      <c r="C187" s="21"/>
      <c r="D187" s="33"/>
      <c r="E187" s="33"/>
      <c r="F187" s="33"/>
      <c r="G187" s="32"/>
      <c r="H187" s="22"/>
    </row>
    <row r="188" spans="1:8" s="6" customFormat="1" ht="15" x14ac:dyDescent="0.2">
      <c r="A188" s="25" t="s">
        <v>344</v>
      </c>
      <c r="B188" s="24" t="s">
        <v>172</v>
      </c>
      <c r="C188" s="21"/>
      <c r="D188" s="33"/>
      <c r="E188" s="33"/>
      <c r="F188" s="33"/>
      <c r="G188" s="32"/>
      <c r="H188" s="22"/>
    </row>
    <row r="189" spans="1:8" s="6" customFormat="1" ht="15" x14ac:dyDescent="0.2">
      <c r="A189" s="25" t="s">
        <v>345</v>
      </c>
      <c r="B189" s="24" t="s">
        <v>346</v>
      </c>
      <c r="C189" s="21"/>
      <c r="D189" s="33"/>
      <c r="E189" s="33"/>
      <c r="F189" s="33"/>
      <c r="G189" s="32"/>
      <c r="H189" s="22"/>
    </row>
    <row r="190" spans="1:8" s="6" customFormat="1" ht="15" x14ac:dyDescent="0.2">
      <c r="B190" s="24"/>
      <c r="C190" s="21"/>
      <c r="D190" s="33"/>
      <c r="E190" s="33"/>
      <c r="F190" s="33"/>
      <c r="G190" s="32"/>
      <c r="H190" s="22"/>
    </row>
    <row r="191" spans="1:8" s="6" customFormat="1" ht="15" x14ac:dyDescent="0.2">
      <c r="A191" s="25" t="s">
        <v>339</v>
      </c>
      <c r="B191" s="24" t="s">
        <v>172</v>
      </c>
      <c r="C191" s="21"/>
      <c r="D191" s="33"/>
      <c r="E191" s="33"/>
      <c r="F191" s="33"/>
      <c r="G191" s="32"/>
      <c r="H191" s="22"/>
    </row>
    <row r="192" spans="1:8" s="6" customFormat="1" ht="15" x14ac:dyDescent="0.2">
      <c r="A192" s="25" t="s">
        <v>338</v>
      </c>
      <c r="B192" s="24" t="s">
        <v>172</v>
      </c>
      <c r="C192" s="21"/>
      <c r="D192" s="33"/>
      <c r="E192" s="33"/>
      <c r="F192" s="33"/>
      <c r="G192" s="32"/>
      <c r="H192" s="22"/>
    </row>
    <row r="193" spans="1:8" s="6" customFormat="1" ht="15" x14ac:dyDescent="0.2">
      <c r="A193" s="25" t="s">
        <v>176</v>
      </c>
      <c r="B193" s="24" t="s">
        <v>172</v>
      </c>
      <c r="C193" s="21"/>
      <c r="D193" s="33"/>
      <c r="E193" s="33"/>
      <c r="F193" s="33"/>
      <c r="G193" s="32"/>
      <c r="H193" s="22"/>
    </row>
    <row r="194" spans="1:8" s="6" customFormat="1" ht="15" x14ac:dyDescent="0.2">
      <c r="A194" s="6" t="s">
        <v>147</v>
      </c>
      <c r="B194" s="24"/>
      <c r="C194" s="21"/>
      <c r="D194" s="33"/>
      <c r="E194" s="33"/>
      <c r="F194" s="33"/>
      <c r="G194" s="32"/>
      <c r="H194" s="22"/>
    </row>
    <row r="195" spans="1:8" s="6" customFormat="1" ht="15" x14ac:dyDescent="0.2">
      <c r="A195" s="25" t="s">
        <v>177</v>
      </c>
      <c r="B195" s="24" t="s">
        <v>172</v>
      </c>
      <c r="C195" s="21"/>
      <c r="D195" s="33"/>
      <c r="E195" s="33"/>
      <c r="F195" s="33"/>
      <c r="G195" s="32"/>
      <c r="H195" s="22"/>
    </row>
    <row r="196" spans="1:8" s="6" customFormat="1" ht="15" x14ac:dyDescent="0.2">
      <c r="A196" s="21"/>
      <c r="B196" s="93"/>
      <c r="C196" s="21"/>
      <c r="D196" s="33"/>
      <c r="E196" s="33"/>
      <c r="F196" s="33"/>
      <c r="G196" s="32"/>
      <c r="H196" s="22"/>
    </row>
    <row r="197" spans="1:8" s="6" customFormat="1" ht="12.75" customHeight="1" x14ac:dyDescent="0.2">
      <c r="A197" s="25" t="s">
        <v>332</v>
      </c>
      <c r="B197" s="24" t="s">
        <v>172</v>
      </c>
      <c r="C197" s="21"/>
      <c r="D197" s="33"/>
      <c r="E197" s="33"/>
      <c r="F197" s="33"/>
      <c r="G197" s="32"/>
      <c r="H197" s="22"/>
    </row>
    <row r="198" spans="1:8" ht="15" x14ac:dyDescent="0.2">
      <c r="A198" s="21"/>
      <c r="B198" s="24"/>
      <c r="C198" s="21"/>
      <c r="D198" s="33"/>
      <c r="E198" s="33"/>
      <c r="F198" s="33"/>
      <c r="G198" s="32"/>
      <c r="H198" s="22"/>
    </row>
    <row r="199" spans="1:8" ht="15" x14ac:dyDescent="0.2">
      <c r="A199" s="25" t="s">
        <v>178</v>
      </c>
      <c r="B199" s="24" t="s">
        <v>172</v>
      </c>
      <c r="C199" s="21"/>
      <c r="D199" s="33"/>
      <c r="F199" s="33"/>
      <c r="G199" s="32"/>
      <c r="H199" s="22"/>
    </row>
    <row r="200" spans="1:8" x14ac:dyDescent="0.2">
      <c r="B200" s="94"/>
      <c r="E200" s="36"/>
    </row>
    <row r="201" spans="1:8" ht="15" x14ac:dyDescent="0.2">
      <c r="A201" s="6" t="s">
        <v>341</v>
      </c>
      <c r="B201" s="95" t="s">
        <v>342</v>
      </c>
      <c r="C201" s="1"/>
      <c r="D201" s="36"/>
      <c r="F201" s="36"/>
    </row>
  </sheetData>
  <sheetProtection algorithmName="SHA-512" hashValue="6qjKRiLRSygMqvDdzoHr/iBtegYnsuq6aetmp2vkBT//vIWMHd3JSSqUcp77QrnUBfbov7+43O5Khp6aRSecXQ==" saltValue="lvIFCqe1RarzmxusQdqZpQ==" spinCount="100000" sheet="1" objects="1" scenarios="1" selectLockedCells="1"/>
  <sortState xmlns:xlrd2="http://schemas.microsoft.com/office/spreadsheetml/2017/richdata2" ref="A6:L155">
    <sortCondition ref="A6"/>
  </sortState>
  <dataConsolidate/>
  <mergeCells count="1">
    <mergeCell ref="B1:C3"/>
  </mergeCells>
  <pageMargins left="0.77" right="0.25" top="0.47" bottom="0.46" header="0.17" footer="0.17"/>
  <pageSetup scale="65" fitToHeight="3" orientation="portrait" horizontalDpi="4294967295" verticalDpi="4294967295" r:id="rId1"/>
  <headerFooter alignWithMargins="0">
    <oddHeader>&amp;LSamaritan Outpatient Pharmacy
(P) 518-268-5910   (F) 518-268-5626
&amp;RSt. Peter's Outpatient Pharmacy
(P) 518-525-1268    (F)518-438-2919</oddHeader>
    <oddFooter xml:space="preserve">&amp;LLast updated: 04.14.2020
</oddFooter>
  </headerFooter>
  <rowBreaks count="2" manualBreakCount="2">
    <brk id="82" max="9" man="1"/>
    <brk id="1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SPHP OTC </vt:lpstr>
      <vt:lpstr>'SPHP OTC '!Print_Area</vt:lpstr>
      <vt:lpstr>'SPHP OTC '!Print_Titles</vt:lpstr>
    </vt:vector>
  </TitlesOfParts>
  <Company>St. Peter's Health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Kennicutt, Jeanne</dc:creator>
  <cp:lastModifiedBy>Thomas Poole</cp:lastModifiedBy>
  <cp:lastPrinted>2021-06-22T17:13:43Z</cp:lastPrinted>
  <dcterms:created xsi:type="dcterms:W3CDTF">2014-01-28T14:58:44Z</dcterms:created>
  <dcterms:modified xsi:type="dcterms:W3CDTF">2021-06-22T17:13:57Z</dcterms:modified>
</cp:coreProperties>
</file>