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TRP\PERSONAL DOCS\"/>
    </mc:Choice>
  </mc:AlternateContent>
  <xr:revisionPtr revIDLastSave="0" documentId="13_ncr:1_{D40B28DC-11C1-442B-B690-5D576823D3ED}" xr6:coauthVersionLast="45" xr6:coauthVersionMax="45" xr10:uidLastSave="{00000000-0000-0000-0000-000000000000}"/>
  <bookViews>
    <workbookView xWindow="-120" yWindow="-120" windowWidth="29040" windowHeight="17640" xr2:uid="{D7AD9C22-8778-464F-9F40-B5896D79CBDF}"/>
  </bookViews>
  <sheets>
    <sheet name="CHASE" sheetId="1" r:id="rId1"/>
    <sheet name="BIL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2" l="1"/>
  <c r="B21" i="2"/>
  <c r="B13" i="2" l="1"/>
  <c r="B16" i="2" s="1"/>
  <c r="B27" i="2" l="1"/>
  <c r="B26" i="2"/>
  <c r="B25" i="2"/>
</calcChain>
</file>

<file path=xl/sharedStrings.xml><?xml version="1.0" encoding="utf-8"?>
<sst xmlns="http://schemas.openxmlformats.org/spreadsheetml/2006/main" count="270" uniqueCount="160">
  <si>
    <t>Date</t>
  </si>
  <si>
    <t>Description</t>
  </si>
  <si>
    <t>Type</t>
  </si>
  <si>
    <t>Amount</t>
  </si>
  <si>
    <t>Balance</t>
  </si>
  <si>
    <t>CASH APP*THOMAS POO 415-375-3176 CA 01/26 (...4477)</t>
  </si>
  <si>
    <t>Card</t>
  </si>
  <si>
    <t>−$280.00</t>
  </si>
  <si>
    <t>Deposit</t>
  </si>
  <si>
    <t>CASH APP*THOMAS POO 8774174551 CA 01/20 (...4477)</t>
  </si>
  <si>
    <t>−$200.00</t>
  </si>
  <si>
    <t>APPLE.COM/BILL 866-712-7753 CA 01/18 (...4477)</t>
  </si>
  <si>
    <t>−$0.99</t>
  </si>
  <si>
    <t>MONTHLY SERVICE FEE See details</t>
  </si>
  <si>
    <t>Fee</t>
  </si>
  <si>
    <t>−$6.00</t>
  </si>
  <si>
    <t>CASH APP*THOMAS POO 8774174551 CA 01/13 (...4477)</t>
  </si>
  <si>
    <t>−$50.00</t>
  </si>
  <si>
    <t>Payment to Chase card ending in 9469 01/05</t>
  </si>
  <si>
    <t>Account transfer</t>
  </si>
  <si>
    <t>−$139.97</t>
  </si>
  <si>
    <t>Online Transfer 10909944163 from (((TnT))) ########8505 transaction #: 10909944163 01/05</t>
  </si>
  <si>
    <t>APPLE.COM/BILL 866-712-7753 CA 12/18 (...4477)</t>
  </si>
  <si>
    <t>Payment to Chase card ending in 9469 12/04</t>
  </si>
  <si>
    <t>−$14.03</t>
  </si>
  <si>
    <t>CASH APP*THOMAS POO 8774174551 CA 11/25 (...4477)</t>
  </si>
  <si>
    <t>APPLE.COM/BILL 866-712-7753 CA 11/25 (...4477)</t>
  </si>
  <si>
    <t>−$21.59</t>
  </si>
  <si>
    <t>APPLE.COM/BILL 866-712-7753 CA 11/20 (...4477)</t>
  </si>
  <si>
    <t>Online Transfer 10664635701 from (((TnT))) ########8505 transaction #: 10664635701 11/23</t>
  </si>
  <si>
    <t>Payment to Chase card ending in 9469 11/03</t>
  </si>
  <si>
    <t>−$67.19</t>
  </si>
  <si>
    <t>CASH APP*THOMAS POO 8774174551 CA 10/28 (...4477)</t>
  </si>
  <si>
    <t>−$5.00</t>
  </si>
  <si>
    <t>SENIOR'S CITGO RENSSELAER NY 10/21 (...4477)</t>
  </si>
  <si>
    <t>−$9.00</t>
  </si>
  <si>
    <t>APPLE.COM/BILL 866-712-7753 CA 10/18 (...4477)</t>
  </si>
  <si>
    <t>Online Transfer 10415628253 from (((TnT))) ########8505 transaction #: 10415628253 10/08</t>
  </si>
  <si>
    <t>SHELL SERVICE STATION NEW ROCHELLE NY018595 10/02 (...4477)</t>
  </si>
  <si>
    <t>−$20.08</t>
  </si>
  <si>
    <t>SUNOCO 02678647 EAST GREENBUS NY 10/02 (...4477)</t>
  </si>
  <si>
    <t>−$14.50</t>
  </si>
  <si>
    <t>STEWARTS SHOP 214 RENSSELAER NY 10/01 (...4477)</t>
  </si>
  <si>
    <t>−$17.28</t>
  </si>
  <si>
    <t>SENIOR'S CITGO RENSSELAER NY 854450 09/30 (...4477)</t>
  </si>
  <si>
    <t>−$16.44</t>
  </si>
  <si>
    <t>GULF MAIN ST GA NEW ROCHELLE NY 09/29 (...4477)</t>
  </si>
  <si>
    <t>−$17.00</t>
  </si>
  <si>
    <t>ATM WITHDRAWAL 004655 09/29105 PELHA (...4477)</t>
  </si>
  <si>
    <t>ATM transaction</t>
  </si>
  <si>
    <t>−$140.00</t>
  </si>
  <si>
    <t>SAIF GOURMET DELI CORP BRONX NY 09/29 (...4477)</t>
  </si>
  <si>
    <t>−$10.00</t>
  </si>
  <si>
    <t>Payment to Chase card ending in 9469 09/29</t>
  </si>
  <si>
    <t>−$11.66</t>
  </si>
  <si>
    <t>STEWARTS SHOP 214 RENSSELAER NY 09/28 (...4477)</t>
  </si>
  <si>
    <t>−$14.09</t>
  </si>
  <si>
    <t>SENIOR'S CITGO RENSSELAER NY 09/27 (...4477)</t>
  </si>
  <si>
    <t>−$15.45</t>
  </si>
  <si>
    <t>SHELL SERVICE STATIO LAGRANGEVILLE NY034746 09/28 (...4477)</t>
  </si>
  <si>
    <t>−$22.50</t>
  </si>
  <si>
    <t>ATM WITHDRAWAL 003991 09/2850 STATE (...4477)</t>
  </si>
  <si>
    <t>STEWARTS SHOP 214 RENSSELAER NY 09/25 (...4477)</t>
  </si>
  <si>
    <t>−$14.49</t>
  </si>
  <si>
    <t>CHESTNUT MART M RED HOOK NY 09/23 (...4477)</t>
  </si>
  <si>
    <t>−$21.00</t>
  </si>
  <si>
    <t>ATM WITHDRAWAL 003040 09/2350 STATE (...4477)</t>
  </si>
  <si>
    <t>−$40.00</t>
  </si>
  <si>
    <t>SENIOR'S CITGO RENSSELAER NY 728942 09/23 (...4477)</t>
  </si>
  <si>
    <t>−$26.10</t>
  </si>
  <si>
    <t>STEWARTS SHOP 214 RENSSELAER NY 09/22 (...4477)</t>
  </si>
  <si>
    <t>−$17.67</t>
  </si>
  <si>
    <t>APPLE.COM/BILL 866-712-7753 CA 09/18 (...4477)</t>
  </si>
  <si>
    <t>STEWARTS SHOP 214 RENSSELAER NY 09/18 (...4477)</t>
  </si>
  <si>
    <t>−$11.80</t>
  </si>
  <si>
    <t>ADVANCE AUTO PA EAST GREENBUS NY 09/18 (...4477)</t>
  </si>
  <si>
    <t>−$15.11</t>
  </si>
  <si>
    <t>STEWARTS SHOP 214 RENSSELAER NY 09/17 (...4477)</t>
  </si>
  <si>
    <t>BP#9569203AGGARWAL BROT YONKERS NY 09/17 (...4477)</t>
  </si>
  <si>
    <t>−$12.20</t>
  </si>
  <si>
    <t>SCHODACK GENERA CASTLETON NY 09/17 (...4477)</t>
  </si>
  <si>
    <t>−$13.60</t>
  </si>
  <si>
    <t>ATM WITHDRAWAL 001830 09/1750 STATE (...4477)</t>
  </si>
  <si>
    <t>−$180.00</t>
  </si>
  <si>
    <t>SUNOCO 0360704100 RENSSELAER NY 09/15 (...4477)</t>
  </si>
  <si>
    <t>−$11.55</t>
  </si>
  <si>
    <t>WM SUPERC Wal-Mart S EAST GREENBUS NY 09/15 Purchase $26.13 Cash Back $100.00 (...4477)</t>
  </si>
  <si>
    <t>−$126.13</t>
  </si>
  <si>
    <t>NYCDOT PARKING METERS LONG IS CITY NY 09/11 (...4477)</t>
  </si>
  <si>
    <t>−$1.50</t>
  </si>
  <si>
    <t>SENIOR'S CITGO RENSSELAER NY 09/10 (...4477)</t>
  </si>
  <si>
    <t>−$25.70</t>
  </si>
  <si>
    <t>SHELL SERVICE STATIO CORTLANDT MAN NY850689 09/11 (...4477)</t>
  </si>
  <si>
    <t>−$13.66</t>
  </si>
  <si>
    <t>SHELL SERVICE STATIO CORTLANDT MAN NY037642 09/11 (...4477)</t>
  </si>
  <si>
    <t>−$26.50</t>
  </si>
  <si>
    <t>ATM WITHDRAWAL 008575 09/113217 WEST (...4477)</t>
  </si>
  <si>
    <t>−$70.00</t>
  </si>
  <si>
    <t>STEWARTS SHOP 214 RENSSELAER NY 09/10 (...4477)</t>
  </si>
  <si>
    <t>CITGO CLAVERACK CLAVERACK NY 742863 09/10 (...4477)</t>
  </si>
  <si>
    <t>ATM WITHDRAWAL 003799 09/10135 NORTH (...4477)</t>
  </si>
  <si>
    <t>STEWARTS SHOP 214 RENSSELAER NY 09/09 (...4477)</t>
  </si>
  <si>
    <t>−$18.37</t>
  </si>
  <si>
    <t>STEWARTS SHOP 214 RENSSELAER NY 09/08 (...4477)</t>
  </si>
  <si>
    <t>−$23.78</t>
  </si>
  <si>
    <t>SUNOCO 0673462800 LAKE GEORGE NY 09/06 (...4477)</t>
  </si>
  <si>
    <t>−$11.24</t>
  </si>
  <si>
    <t>SUNOCO 0395691900 ALBANY NY 09/06 (...4477)</t>
  </si>
  <si>
    <t>−$13.50</t>
  </si>
  <si>
    <t>SUNOCO 0044487700 RENSSELAER NY 09/04 (...4477)</t>
  </si>
  <si>
    <t>−$11.39</t>
  </si>
  <si>
    <t>STEWARTS SHOP 214 RENSSELAER NY 09/04 (...4477)</t>
  </si>
  <si>
    <t>−$11.98</t>
  </si>
  <si>
    <t>STEWARTS SHOP 214 RENSSELAER NY 09/03 (...4477)</t>
  </si>
  <si>
    <t>−$4.59</t>
  </si>
  <si>
    <t>ATM WITHDRAWAL 005210 09/033217 WEST (...4477)</t>
  </si>
  <si>
    <t>−$160.00</t>
  </si>
  <si>
    <t>STEWARTS SHOP 214 RENSSELAER NY 08/29 (...4477)</t>
  </si>
  <si>
    <t>−$25.00</t>
  </si>
  <si>
    <t>SENIOR'S CITGO RENSSELAER NY 720283 08/28 (...4477)</t>
  </si>
  <si>
    <t>−$30.45</t>
  </si>
  <si>
    <t>WAL-MART #1940 RENSSELAER NY 08/27 (...4477)</t>
  </si>
  <si>
    <t>−$23.55</t>
  </si>
  <si>
    <t>ATM WITHDRAWAL 008015 08/2750 STATE (...4477)</t>
  </si>
  <si>
    <t>−$300.00</t>
  </si>
  <si>
    <t>U-HAUL CTR ALBANY ALBANY NY 08/24 (...4477)</t>
  </si>
  <si>
    <t>−$56.55</t>
  </si>
  <si>
    <t>NON-CHASE ATM FEE-WITH</t>
  </si>
  <si>
    <t>−$2.50</t>
  </si>
  <si>
    <t>NON-CHASE ATM WITHDRAW 616742 08/24326 COLUM (...4477)</t>
  </si>
  <si>
    <t>−$402.75</t>
  </si>
  <si>
    <t>MONTHLY BILLS</t>
  </si>
  <si>
    <t>AMOUNT</t>
  </si>
  <si>
    <t>RENT</t>
  </si>
  <si>
    <t>DIRECTV</t>
  </si>
  <si>
    <t>ELECTRIC</t>
  </si>
  <si>
    <t>INTERNET</t>
  </si>
  <si>
    <t>INSURANCE</t>
  </si>
  <si>
    <t>TOTAL</t>
  </si>
  <si>
    <t>50 / 50 SPLIT</t>
  </si>
  <si>
    <t>6 MONTH PAYOFF</t>
  </si>
  <si>
    <t>12 MONTH PAYOFF</t>
  </si>
  <si>
    <t>CHASE DEBT</t>
  </si>
  <si>
    <t>LOAN FREE</t>
  </si>
  <si>
    <t>ATM WITHDRAWAL 008031 02/1650 STATE (...4477)</t>
  </si>
  <si>
    <t>−$600.00</t>
  </si>
  <si>
    <t>REMOTE ONLINE DEPOSIT # 1 | See details of this deposit</t>
  </si>
  <si>
    <t>ROBINHOOD Funds 538166372 WEB ID: 1464364776</t>
  </si>
  <si>
    <t>ACH debit</t>
  </si>
  <si>
    <t>−$100.00</t>
  </si>
  <si>
    <t>CASH APP*THOMAS POO 8774174551 CA 02/09 (...4477)</t>
  </si>
  <si>
    <t>−$208.00</t>
  </si>
  <si>
    <t>CASH APP*THOMAS POO 8774174551 CA 02/05 (...4477)</t>
  </si>
  <si>
    <t>CASH APP*THOMAS POO 8774174551 CA 02/04 (...4477)</t>
  </si>
  <si>
    <t>CASH APP*THOMAS POO 415-375-3176 CA 02/03 (...4477)</t>
  </si>
  <si>
    <t>−$520.00</t>
  </si>
  <si>
    <t>Payment to Chase card ending in 9469 02/01</t>
  </si>
  <si>
    <t>−$201.94</t>
  </si>
  <si>
    <t>ATM WITHDRAWAL 005308 01/3050 STATE (...4477)</t>
  </si>
  <si>
    <t>−$800.00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</si>
</sst>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4" fontId="0" fillId="0" borderId="0" xfId="0" applyNumberFormat="1" applyAlignment="1">
      <alignment horizontal="right"/>
    </xf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8" fontId="0" fillId="0" borderId="0" xfId="0" applyNumberFormat="1"/>
    <xf numFmtId="8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7484-C87C-4416-987C-406BCDDFD6CB}">
  <dimension ref="A1:E88"/>
  <sheetViews>
    <sheetView tabSelected="1" workbookViewId="0"/>
  </sheetViews>
  <sheetFormatPr defaultRowHeight="15" x14ac:dyDescent="0.25"/>
  <cols>
    <col min="1" max="1" width="13.85546875" style="3" customWidth="1"/>
    <col min="2" max="2" width="80.42578125" customWidth="1"/>
    <col min="3" max="3" width="16" customWidth="1"/>
    <col min="4" max="4" width="10.5703125" style="6" customWidth="1"/>
    <col min="5" max="5" width="12.28515625" style="7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4" t="s">
        <v>3</v>
      </c>
      <c r="E1" s="5" t="s">
        <v>4</v>
      </c>
    </row>
    <row r="2" spans="1:5" x14ac:dyDescent="0.25">
      <c r="A2" s="3">
        <v>44243</v>
      </c>
      <c r="B2" t="s">
        <v>144</v>
      </c>
      <c r="C2" t="s">
        <v>49</v>
      </c>
      <c r="D2" s="6" t="s">
        <v>145</v>
      </c>
      <c r="E2" s="13">
        <v>501.36</v>
      </c>
    </row>
    <row r="3" spans="1:5" x14ac:dyDescent="0.25">
      <c r="A3" s="3">
        <v>44243</v>
      </c>
      <c r="B3" t="s">
        <v>146</v>
      </c>
      <c r="C3" t="s">
        <v>8</v>
      </c>
      <c r="D3" s="14">
        <v>720</v>
      </c>
      <c r="E3" s="13">
        <v>1101.3599999999999</v>
      </c>
    </row>
    <row r="4" spans="1:5" x14ac:dyDescent="0.25">
      <c r="A4" s="3">
        <v>44239</v>
      </c>
      <c r="B4" t="s">
        <v>147</v>
      </c>
      <c r="C4" t="s">
        <v>148</v>
      </c>
      <c r="D4" s="6" t="s">
        <v>149</v>
      </c>
      <c r="E4" s="13">
        <v>381.36</v>
      </c>
    </row>
    <row r="5" spans="1:5" x14ac:dyDescent="0.25">
      <c r="A5" s="3">
        <v>44236</v>
      </c>
      <c r="B5" t="s">
        <v>150</v>
      </c>
      <c r="C5" t="s">
        <v>6</v>
      </c>
      <c r="D5" s="6" t="s">
        <v>151</v>
      </c>
      <c r="E5" s="13">
        <v>481.36</v>
      </c>
    </row>
    <row r="6" spans="1:5" x14ac:dyDescent="0.25">
      <c r="A6" s="3">
        <v>44235</v>
      </c>
      <c r="B6" t="s">
        <v>146</v>
      </c>
      <c r="C6" t="s">
        <v>8</v>
      </c>
      <c r="D6" s="14">
        <v>28</v>
      </c>
      <c r="E6" s="13">
        <v>689.36</v>
      </c>
    </row>
    <row r="7" spans="1:5" x14ac:dyDescent="0.25">
      <c r="A7" s="3">
        <v>44235</v>
      </c>
      <c r="B7" t="s">
        <v>146</v>
      </c>
      <c r="C7" t="s">
        <v>8</v>
      </c>
      <c r="D7" s="14">
        <v>480</v>
      </c>
      <c r="E7" s="13">
        <v>661.36</v>
      </c>
    </row>
    <row r="8" spans="1:5" x14ac:dyDescent="0.25">
      <c r="A8" s="3">
        <v>44232</v>
      </c>
      <c r="B8" t="s">
        <v>152</v>
      </c>
      <c r="C8" t="s">
        <v>6</v>
      </c>
      <c r="D8" s="6" t="s">
        <v>67</v>
      </c>
      <c r="E8" s="13">
        <v>181.36</v>
      </c>
    </row>
    <row r="9" spans="1:5" x14ac:dyDescent="0.25">
      <c r="A9" s="3">
        <v>44232</v>
      </c>
      <c r="B9" t="s">
        <v>153</v>
      </c>
      <c r="C9" t="s">
        <v>6</v>
      </c>
      <c r="D9" s="6" t="s">
        <v>10</v>
      </c>
      <c r="E9" s="13">
        <v>221.36</v>
      </c>
    </row>
    <row r="10" spans="1:5" x14ac:dyDescent="0.25">
      <c r="A10" s="3">
        <v>44231</v>
      </c>
      <c r="B10" t="s">
        <v>154</v>
      </c>
      <c r="C10" t="s">
        <v>6</v>
      </c>
      <c r="D10" s="6" t="s">
        <v>155</v>
      </c>
      <c r="E10" s="13">
        <v>421.36</v>
      </c>
    </row>
    <row r="11" spans="1:5" x14ac:dyDescent="0.25">
      <c r="A11" s="3">
        <v>44229</v>
      </c>
      <c r="B11" t="s">
        <v>147</v>
      </c>
      <c r="C11" t="s">
        <v>148</v>
      </c>
      <c r="D11" s="6" t="s">
        <v>52</v>
      </c>
      <c r="E11" s="13">
        <v>941.36</v>
      </c>
    </row>
    <row r="12" spans="1:5" x14ac:dyDescent="0.25">
      <c r="A12" s="3">
        <v>44229</v>
      </c>
      <c r="B12" t="s">
        <v>146</v>
      </c>
      <c r="C12" t="s">
        <v>8</v>
      </c>
      <c r="D12" s="14">
        <v>720</v>
      </c>
      <c r="E12" s="13">
        <v>951.36</v>
      </c>
    </row>
    <row r="13" spans="1:5" x14ac:dyDescent="0.25">
      <c r="A13" s="3">
        <v>44228</v>
      </c>
      <c r="B13" t="s">
        <v>156</v>
      </c>
      <c r="C13" t="s">
        <v>19</v>
      </c>
      <c r="D13" s="6" t="s">
        <v>157</v>
      </c>
      <c r="E13" s="13">
        <v>231.36</v>
      </c>
    </row>
    <row r="14" spans="1:5" x14ac:dyDescent="0.25">
      <c r="A14" s="3">
        <v>44228</v>
      </c>
      <c r="B14" t="s">
        <v>158</v>
      </c>
      <c r="C14" t="s">
        <v>49</v>
      </c>
      <c r="D14" s="6" t="s">
        <v>159</v>
      </c>
      <c r="E14" s="13">
        <v>433.3</v>
      </c>
    </row>
    <row r="15" spans="1:5" x14ac:dyDescent="0.25">
      <c r="A15" s="3">
        <v>44223</v>
      </c>
      <c r="B15" t="s">
        <v>5</v>
      </c>
      <c r="C15" t="s">
        <v>6</v>
      </c>
      <c r="D15" s="6" t="s">
        <v>7</v>
      </c>
      <c r="E15" s="13">
        <v>1233.3</v>
      </c>
    </row>
    <row r="16" spans="1:5" x14ac:dyDescent="0.25">
      <c r="A16" s="3">
        <v>44222</v>
      </c>
      <c r="B16" t="s">
        <v>146</v>
      </c>
      <c r="C16" t="s">
        <v>8</v>
      </c>
      <c r="D16" s="14">
        <v>600</v>
      </c>
      <c r="E16" s="13">
        <v>1513.3</v>
      </c>
    </row>
    <row r="17" spans="1:5" x14ac:dyDescent="0.25">
      <c r="A17" s="3">
        <v>44221</v>
      </c>
      <c r="B17" t="s">
        <v>146</v>
      </c>
      <c r="C17" t="s">
        <v>8</v>
      </c>
      <c r="D17" s="14">
        <v>480</v>
      </c>
      <c r="E17" s="13">
        <v>913.3</v>
      </c>
    </row>
    <row r="18" spans="1:5" x14ac:dyDescent="0.25">
      <c r="A18" s="3">
        <v>44216</v>
      </c>
      <c r="B18" t="s">
        <v>9</v>
      </c>
      <c r="C18" t="s">
        <v>6</v>
      </c>
      <c r="D18" s="6" t="s">
        <v>10</v>
      </c>
      <c r="E18" s="13">
        <v>433.3</v>
      </c>
    </row>
    <row r="19" spans="1:5" x14ac:dyDescent="0.25">
      <c r="A19" s="3">
        <v>44215</v>
      </c>
      <c r="B19" t="s">
        <v>11</v>
      </c>
      <c r="C19" t="s">
        <v>6</v>
      </c>
      <c r="D19" s="6" t="s">
        <v>12</v>
      </c>
      <c r="E19" s="13">
        <v>633.29999999999995</v>
      </c>
    </row>
    <row r="20" spans="1:5" x14ac:dyDescent="0.25">
      <c r="A20" s="3">
        <v>44215</v>
      </c>
      <c r="B20" t="s">
        <v>146</v>
      </c>
      <c r="C20" t="s">
        <v>8</v>
      </c>
      <c r="D20" s="14">
        <v>600</v>
      </c>
      <c r="E20" s="13">
        <v>634.29</v>
      </c>
    </row>
    <row r="21" spans="1:5" x14ac:dyDescent="0.25">
      <c r="A21" s="3">
        <v>44210</v>
      </c>
      <c r="B21" t="s">
        <v>13</v>
      </c>
      <c r="C21" t="s">
        <v>14</v>
      </c>
      <c r="D21" s="6" t="s">
        <v>15</v>
      </c>
      <c r="E21" s="13">
        <v>34.29</v>
      </c>
    </row>
    <row r="22" spans="1:5" x14ac:dyDescent="0.25">
      <c r="A22" s="3">
        <v>44210</v>
      </c>
      <c r="B22" t="s">
        <v>16</v>
      </c>
      <c r="C22" t="s">
        <v>6</v>
      </c>
      <c r="D22" s="6" t="s">
        <v>17</v>
      </c>
      <c r="E22" s="13">
        <v>40.29</v>
      </c>
    </row>
    <row r="23" spans="1:5" x14ac:dyDescent="0.25">
      <c r="A23" s="3">
        <v>44201</v>
      </c>
      <c r="B23" t="s">
        <v>18</v>
      </c>
      <c r="C23" t="s">
        <v>19</v>
      </c>
      <c r="D23" s="6" t="s">
        <v>20</v>
      </c>
      <c r="E23" s="13">
        <v>90.29</v>
      </c>
    </row>
    <row r="24" spans="1:5" x14ac:dyDescent="0.25">
      <c r="A24" s="3">
        <v>44201</v>
      </c>
      <c r="B24" t="s">
        <v>21</v>
      </c>
      <c r="C24" t="s">
        <v>19</v>
      </c>
      <c r="D24" s="14">
        <v>100</v>
      </c>
      <c r="E24" s="13">
        <v>230.26</v>
      </c>
    </row>
    <row r="25" spans="1:5" x14ac:dyDescent="0.25">
      <c r="A25" s="3">
        <v>44186</v>
      </c>
      <c r="B25" t="s">
        <v>22</v>
      </c>
      <c r="C25" t="s">
        <v>6</v>
      </c>
      <c r="D25" s="6" t="s">
        <v>12</v>
      </c>
      <c r="E25" s="13">
        <v>130.26</v>
      </c>
    </row>
    <row r="26" spans="1:5" x14ac:dyDescent="0.25">
      <c r="A26" s="3">
        <v>44176</v>
      </c>
      <c r="B26" t="s">
        <v>13</v>
      </c>
      <c r="C26" t="s">
        <v>14</v>
      </c>
      <c r="D26" s="6" t="s">
        <v>15</v>
      </c>
      <c r="E26" s="13">
        <v>131.25</v>
      </c>
    </row>
    <row r="27" spans="1:5" x14ac:dyDescent="0.25">
      <c r="A27" s="3">
        <v>44169</v>
      </c>
      <c r="B27" t="s">
        <v>23</v>
      </c>
      <c r="C27" t="s">
        <v>19</v>
      </c>
      <c r="D27" s="6" t="s">
        <v>24</v>
      </c>
      <c r="E27" s="13">
        <v>137.25</v>
      </c>
    </row>
    <row r="28" spans="1:5" x14ac:dyDescent="0.25">
      <c r="A28" s="3">
        <v>44162</v>
      </c>
      <c r="B28" t="s">
        <v>25</v>
      </c>
      <c r="C28" t="s">
        <v>6</v>
      </c>
      <c r="D28" s="6" t="s">
        <v>17</v>
      </c>
      <c r="E28" s="13">
        <v>151.28</v>
      </c>
    </row>
    <row r="29" spans="1:5" x14ac:dyDescent="0.25">
      <c r="A29" s="3">
        <v>44162</v>
      </c>
      <c r="B29" t="s">
        <v>26</v>
      </c>
      <c r="C29" t="s">
        <v>6</v>
      </c>
      <c r="D29" s="6" t="s">
        <v>27</v>
      </c>
      <c r="E29" s="13">
        <v>201.28</v>
      </c>
    </row>
    <row r="30" spans="1:5" x14ac:dyDescent="0.25">
      <c r="A30" s="3">
        <v>44158</v>
      </c>
      <c r="B30" t="s">
        <v>28</v>
      </c>
      <c r="C30" t="s">
        <v>6</v>
      </c>
      <c r="D30" s="6" t="s">
        <v>12</v>
      </c>
      <c r="E30" s="13">
        <v>222.87</v>
      </c>
    </row>
    <row r="31" spans="1:5" x14ac:dyDescent="0.25">
      <c r="A31" s="3">
        <v>44158</v>
      </c>
      <c r="B31" t="s">
        <v>29</v>
      </c>
      <c r="C31" t="s">
        <v>19</v>
      </c>
      <c r="D31" s="14">
        <v>200</v>
      </c>
      <c r="E31" s="13">
        <v>223.86</v>
      </c>
    </row>
    <row r="32" spans="1:5" x14ac:dyDescent="0.25">
      <c r="A32" s="3">
        <v>44148</v>
      </c>
      <c r="B32" t="s">
        <v>13</v>
      </c>
      <c r="C32" t="s">
        <v>14</v>
      </c>
      <c r="D32" s="6" t="s">
        <v>15</v>
      </c>
      <c r="E32" s="13">
        <v>23.86</v>
      </c>
    </row>
    <row r="33" spans="1:5" x14ac:dyDescent="0.25">
      <c r="A33" s="3">
        <v>44138</v>
      </c>
      <c r="B33" t="s">
        <v>30</v>
      </c>
      <c r="C33" t="s">
        <v>19</v>
      </c>
      <c r="D33" s="6" t="s">
        <v>31</v>
      </c>
      <c r="E33" s="13">
        <v>29.86</v>
      </c>
    </row>
    <row r="34" spans="1:5" x14ac:dyDescent="0.25">
      <c r="A34" s="3">
        <v>44133</v>
      </c>
      <c r="B34" t="s">
        <v>32</v>
      </c>
      <c r="C34" t="s">
        <v>6</v>
      </c>
      <c r="D34" s="6" t="s">
        <v>33</v>
      </c>
      <c r="E34" s="13">
        <v>97.05</v>
      </c>
    </row>
    <row r="35" spans="1:5" x14ac:dyDescent="0.25">
      <c r="A35" s="3">
        <v>44127</v>
      </c>
      <c r="B35" t="s">
        <v>34</v>
      </c>
      <c r="C35" t="s">
        <v>6</v>
      </c>
      <c r="D35" s="6" t="s">
        <v>35</v>
      </c>
      <c r="E35" s="13">
        <v>102.05</v>
      </c>
    </row>
    <row r="36" spans="1:5" x14ac:dyDescent="0.25">
      <c r="A36" s="3">
        <v>44123</v>
      </c>
      <c r="B36" t="s">
        <v>36</v>
      </c>
      <c r="C36" t="s">
        <v>6</v>
      </c>
      <c r="D36" s="6" t="s">
        <v>12</v>
      </c>
      <c r="E36" s="13">
        <v>111.05</v>
      </c>
    </row>
    <row r="37" spans="1:5" x14ac:dyDescent="0.25">
      <c r="A37" s="3">
        <v>44112</v>
      </c>
      <c r="B37" t="s">
        <v>37</v>
      </c>
      <c r="C37" t="s">
        <v>19</v>
      </c>
      <c r="D37" s="14">
        <v>100</v>
      </c>
      <c r="E37" s="13">
        <v>112.04</v>
      </c>
    </row>
    <row r="38" spans="1:5" x14ac:dyDescent="0.25">
      <c r="A38" s="3">
        <v>44106</v>
      </c>
      <c r="B38" t="s">
        <v>38</v>
      </c>
      <c r="C38" t="s">
        <v>6</v>
      </c>
      <c r="D38" s="6" t="s">
        <v>39</v>
      </c>
      <c r="E38" s="13">
        <v>12.04</v>
      </c>
    </row>
    <row r="39" spans="1:5" x14ac:dyDescent="0.25">
      <c r="A39" s="3">
        <v>44106</v>
      </c>
      <c r="B39" t="s">
        <v>40</v>
      </c>
      <c r="C39" t="s">
        <v>6</v>
      </c>
      <c r="D39" s="6" t="s">
        <v>41</v>
      </c>
      <c r="E39" s="13">
        <v>32.119999999999997</v>
      </c>
    </row>
    <row r="40" spans="1:5" x14ac:dyDescent="0.25">
      <c r="A40" s="3">
        <v>44106</v>
      </c>
      <c r="B40" t="s">
        <v>42</v>
      </c>
      <c r="C40" t="s">
        <v>6</v>
      </c>
      <c r="D40" s="6" t="s">
        <v>43</v>
      </c>
      <c r="E40" s="13">
        <v>46.62</v>
      </c>
    </row>
    <row r="41" spans="1:5" x14ac:dyDescent="0.25">
      <c r="A41" s="3">
        <v>44104</v>
      </c>
      <c r="B41" t="s">
        <v>44</v>
      </c>
      <c r="C41" t="s">
        <v>6</v>
      </c>
      <c r="D41" s="6" t="s">
        <v>45</v>
      </c>
      <c r="E41" s="13">
        <v>63.9</v>
      </c>
    </row>
    <row r="42" spans="1:5" x14ac:dyDescent="0.25">
      <c r="A42" s="3">
        <v>44103</v>
      </c>
      <c r="B42" t="s">
        <v>46</v>
      </c>
      <c r="C42" t="s">
        <v>6</v>
      </c>
      <c r="D42" s="6" t="s">
        <v>47</v>
      </c>
      <c r="E42" s="13">
        <v>80.34</v>
      </c>
    </row>
    <row r="43" spans="1:5" x14ac:dyDescent="0.25">
      <c r="A43" s="3">
        <v>44103</v>
      </c>
      <c r="B43" t="s">
        <v>48</v>
      </c>
      <c r="C43" t="s">
        <v>49</v>
      </c>
      <c r="D43" s="6" t="s">
        <v>50</v>
      </c>
      <c r="E43" s="13">
        <v>97.34</v>
      </c>
    </row>
    <row r="44" spans="1:5" x14ac:dyDescent="0.25">
      <c r="A44" s="3">
        <v>44103</v>
      </c>
      <c r="B44" t="s">
        <v>51</v>
      </c>
      <c r="C44" t="s">
        <v>6</v>
      </c>
      <c r="D44" s="6" t="s">
        <v>52</v>
      </c>
      <c r="E44" s="13">
        <v>237.34</v>
      </c>
    </row>
    <row r="45" spans="1:5" x14ac:dyDescent="0.25">
      <c r="A45" s="3">
        <v>44103</v>
      </c>
      <c r="B45" t="s">
        <v>53</v>
      </c>
      <c r="C45" t="s">
        <v>19</v>
      </c>
      <c r="D45" s="6" t="s">
        <v>54</v>
      </c>
      <c r="E45" s="13">
        <v>247.34</v>
      </c>
    </row>
    <row r="46" spans="1:5" x14ac:dyDescent="0.25">
      <c r="A46" s="3">
        <v>44103</v>
      </c>
      <c r="B46" t="s">
        <v>55</v>
      </c>
      <c r="C46" t="s">
        <v>6</v>
      </c>
      <c r="D46" s="6" t="s">
        <v>56</v>
      </c>
      <c r="E46" s="13">
        <v>259</v>
      </c>
    </row>
    <row r="47" spans="1:5" x14ac:dyDescent="0.25">
      <c r="A47" s="3">
        <v>44103</v>
      </c>
      <c r="B47" t="s">
        <v>57</v>
      </c>
      <c r="C47" t="s">
        <v>6</v>
      </c>
      <c r="D47" s="6" t="s">
        <v>58</v>
      </c>
      <c r="E47" s="13">
        <v>273.08999999999997</v>
      </c>
    </row>
    <row r="48" spans="1:5" x14ac:dyDescent="0.25">
      <c r="A48" s="3">
        <v>44102</v>
      </c>
      <c r="B48" t="s">
        <v>59</v>
      </c>
      <c r="C48" t="s">
        <v>6</v>
      </c>
      <c r="D48" s="6" t="s">
        <v>60</v>
      </c>
      <c r="E48" s="13">
        <v>288.54000000000002</v>
      </c>
    </row>
    <row r="49" spans="1:5" x14ac:dyDescent="0.25">
      <c r="A49" s="3">
        <v>44102</v>
      </c>
      <c r="B49" t="s">
        <v>61</v>
      </c>
      <c r="C49" t="s">
        <v>49</v>
      </c>
      <c r="D49" s="6" t="s">
        <v>10</v>
      </c>
      <c r="E49" s="13">
        <v>311.04000000000002</v>
      </c>
    </row>
    <row r="50" spans="1:5" x14ac:dyDescent="0.25">
      <c r="A50" s="3">
        <v>44102</v>
      </c>
      <c r="B50" t="s">
        <v>62</v>
      </c>
      <c r="C50" t="s">
        <v>6</v>
      </c>
      <c r="D50" s="6" t="s">
        <v>63</v>
      </c>
      <c r="E50" s="13">
        <v>511.04</v>
      </c>
    </row>
    <row r="51" spans="1:5" x14ac:dyDescent="0.25">
      <c r="A51" s="3">
        <v>44097</v>
      </c>
      <c r="B51" t="s">
        <v>64</v>
      </c>
      <c r="C51" t="s">
        <v>6</v>
      </c>
      <c r="D51" s="6" t="s">
        <v>65</v>
      </c>
      <c r="E51" s="13">
        <v>525.53</v>
      </c>
    </row>
    <row r="52" spans="1:5" x14ac:dyDescent="0.25">
      <c r="A52" s="3">
        <v>44097</v>
      </c>
      <c r="B52" t="s">
        <v>66</v>
      </c>
      <c r="C52" t="s">
        <v>49</v>
      </c>
      <c r="D52" s="6" t="s">
        <v>67</v>
      </c>
      <c r="E52" s="13">
        <v>546.53</v>
      </c>
    </row>
    <row r="53" spans="1:5" x14ac:dyDescent="0.25">
      <c r="A53" s="3">
        <v>44097</v>
      </c>
      <c r="B53" t="s">
        <v>68</v>
      </c>
      <c r="C53" t="s">
        <v>6</v>
      </c>
      <c r="D53" s="6" t="s">
        <v>69</v>
      </c>
      <c r="E53" s="13">
        <v>586.53</v>
      </c>
    </row>
    <row r="54" spans="1:5" x14ac:dyDescent="0.25">
      <c r="A54" s="3">
        <v>44097</v>
      </c>
      <c r="B54" t="s">
        <v>70</v>
      </c>
      <c r="C54" t="s">
        <v>6</v>
      </c>
      <c r="D54" s="6" t="s">
        <v>71</v>
      </c>
      <c r="E54" s="13">
        <v>612.63</v>
      </c>
    </row>
    <row r="55" spans="1:5" x14ac:dyDescent="0.25">
      <c r="A55" s="3">
        <v>44095</v>
      </c>
      <c r="B55" t="s">
        <v>72</v>
      </c>
      <c r="C55" t="s">
        <v>6</v>
      </c>
      <c r="D55" s="6" t="s">
        <v>12</v>
      </c>
      <c r="E55" s="13">
        <v>630.29999999999995</v>
      </c>
    </row>
    <row r="56" spans="1:5" x14ac:dyDescent="0.25">
      <c r="A56" s="3">
        <v>44095</v>
      </c>
      <c r="B56" t="s">
        <v>73</v>
      </c>
      <c r="C56" t="s">
        <v>6</v>
      </c>
      <c r="D56" s="6" t="s">
        <v>74</v>
      </c>
      <c r="E56" s="13">
        <v>631.29</v>
      </c>
    </row>
    <row r="57" spans="1:5" x14ac:dyDescent="0.25">
      <c r="A57" s="3">
        <v>44092</v>
      </c>
      <c r="B57" t="s">
        <v>75</v>
      </c>
      <c r="C57" t="s">
        <v>6</v>
      </c>
      <c r="D57" s="6" t="s">
        <v>76</v>
      </c>
      <c r="E57" s="13">
        <v>643.09</v>
      </c>
    </row>
    <row r="58" spans="1:5" x14ac:dyDescent="0.25">
      <c r="A58" s="3">
        <v>44092</v>
      </c>
      <c r="B58" t="s">
        <v>77</v>
      </c>
      <c r="C58" t="s">
        <v>6</v>
      </c>
      <c r="D58" s="6" t="s">
        <v>74</v>
      </c>
      <c r="E58" s="13">
        <v>658.2</v>
      </c>
    </row>
    <row r="59" spans="1:5" x14ac:dyDescent="0.25">
      <c r="A59" s="3">
        <v>44092</v>
      </c>
      <c r="B59" t="s">
        <v>78</v>
      </c>
      <c r="C59" t="s">
        <v>6</v>
      </c>
      <c r="D59" s="6" t="s">
        <v>79</v>
      </c>
      <c r="E59" s="13">
        <v>670</v>
      </c>
    </row>
    <row r="60" spans="1:5" x14ac:dyDescent="0.25">
      <c r="A60" s="3">
        <v>44091</v>
      </c>
      <c r="B60" t="s">
        <v>80</v>
      </c>
      <c r="C60" t="s">
        <v>6</v>
      </c>
      <c r="D60" s="6" t="s">
        <v>81</v>
      </c>
      <c r="E60" s="13">
        <v>682.2</v>
      </c>
    </row>
    <row r="61" spans="1:5" x14ac:dyDescent="0.25">
      <c r="A61" s="3">
        <v>44091</v>
      </c>
      <c r="B61" t="s">
        <v>82</v>
      </c>
      <c r="C61" t="s">
        <v>49</v>
      </c>
      <c r="D61" s="6" t="s">
        <v>83</v>
      </c>
      <c r="E61" s="13">
        <v>695.8</v>
      </c>
    </row>
    <row r="62" spans="1:5" x14ac:dyDescent="0.25">
      <c r="A62" s="3">
        <v>44090</v>
      </c>
      <c r="B62" t="s">
        <v>84</v>
      </c>
      <c r="C62" t="s">
        <v>6</v>
      </c>
      <c r="D62" s="6" t="s">
        <v>85</v>
      </c>
      <c r="E62" s="13">
        <v>875.8</v>
      </c>
    </row>
    <row r="63" spans="1:5" x14ac:dyDescent="0.25">
      <c r="A63" s="3">
        <v>44089</v>
      </c>
      <c r="B63" t="s">
        <v>86</v>
      </c>
      <c r="C63" t="s">
        <v>6</v>
      </c>
      <c r="D63" s="6" t="s">
        <v>87</v>
      </c>
      <c r="E63" s="13">
        <v>887.35</v>
      </c>
    </row>
    <row r="64" spans="1:5" x14ac:dyDescent="0.25">
      <c r="A64" s="3">
        <v>44088</v>
      </c>
      <c r="B64" t="s">
        <v>88</v>
      </c>
      <c r="C64" t="s">
        <v>6</v>
      </c>
      <c r="D64" s="6" t="s">
        <v>89</v>
      </c>
      <c r="E64" s="13">
        <v>1013.48</v>
      </c>
    </row>
    <row r="65" spans="1:5" x14ac:dyDescent="0.25">
      <c r="A65" s="3">
        <v>44088</v>
      </c>
      <c r="B65" t="s">
        <v>90</v>
      </c>
      <c r="C65" t="s">
        <v>6</v>
      </c>
      <c r="D65" s="6" t="s">
        <v>91</v>
      </c>
      <c r="E65" s="13">
        <v>1014.98</v>
      </c>
    </row>
    <row r="66" spans="1:5" x14ac:dyDescent="0.25">
      <c r="A66" s="3">
        <v>44085</v>
      </c>
      <c r="B66" t="s">
        <v>92</v>
      </c>
      <c r="C66" t="s">
        <v>6</v>
      </c>
      <c r="D66" s="6" t="s">
        <v>93</v>
      </c>
      <c r="E66" s="13">
        <v>1040.68</v>
      </c>
    </row>
    <row r="67" spans="1:5" x14ac:dyDescent="0.25">
      <c r="A67" s="3">
        <v>44085</v>
      </c>
      <c r="B67" t="s">
        <v>94</v>
      </c>
      <c r="C67" t="s">
        <v>6</v>
      </c>
      <c r="D67" s="6" t="s">
        <v>95</v>
      </c>
      <c r="E67" s="13">
        <v>1054.3399999999999</v>
      </c>
    </row>
    <row r="68" spans="1:5" x14ac:dyDescent="0.25">
      <c r="A68" s="3">
        <v>44085</v>
      </c>
      <c r="B68" t="s">
        <v>96</v>
      </c>
      <c r="C68" t="s">
        <v>49</v>
      </c>
      <c r="D68" s="6" t="s">
        <v>97</v>
      </c>
      <c r="E68" s="13">
        <v>1080.8399999999999</v>
      </c>
    </row>
    <row r="69" spans="1:5" x14ac:dyDescent="0.25">
      <c r="A69" s="3">
        <v>44085</v>
      </c>
      <c r="B69" t="s">
        <v>98</v>
      </c>
      <c r="C69" t="s">
        <v>6</v>
      </c>
      <c r="D69" s="6" t="s">
        <v>74</v>
      </c>
      <c r="E69" s="13">
        <v>1150.8399999999999</v>
      </c>
    </row>
    <row r="70" spans="1:5" x14ac:dyDescent="0.25">
      <c r="A70" s="3">
        <v>44084</v>
      </c>
      <c r="B70" t="s">
        <v>99</v>
      </c>
      <c r="C70" t="s">
        <v>6</v>
      </c>
      <c r="D70" s="6" t="s">
        <v>60</v>
      </c>
      <c r="E70" s="13">
        <v>1162.6400000000001</v>
      </c>
    </row>
    <row r="71" spans="1:5" x14ac:dyDescent="0.25">
      <c r="A71" s="3">
        <v>44084</v>
      </c>
      <c r="B71" t="s">
        <v>100</v>
      </c>
      <c r="C71" t="s">
        <v>49</v>
      </c>
      <c r="D71" s="6" t="s">
        <v>83</v>
      </c>
      <c r="E71" s="13">
        <v>1185.1400000000001</v>
      </c>
    </row>
    <row r="72" spans="1:5" x14ac:dyDescent="0.25">
      <c r="A72" s="3">
        <v>44084</v>
      </c>
      <c r="B72" t="s">
        <v>101</v>
      </c>
      <c r="C72" t="s">
        <v>6</v>
      </c>
      <c r="D72" s="6" t="s">
        <v>102</v>
      </c>
      <c r="E72" s="13">
        <v>1365.14</v>
      </c>
    </row>
    <row r="73" spans="1:5" x14ac:dyDescent="0.25">
      <c r="A73" s="3">
        <v>44083</v>
      </c>
      <c r="B73" t="s">
        <v>103</v>
      </c>
      <c r="C73" t="s">
        <v>6</v>
      </c>
      <c r="D73" s="6" t="s">
        <v>104</v>
      </c>
      <c r="E73" s="13">
        <v>1383.51</v>
      </c>
    </row>
    <row r="74" spans="1:5" x14ac:dyDescent="0.25">
      <c r="A74" s="3">
        <v>44082</v>
      </c>
      <c r="B74" t="s">
        <v>105</v>
      </c>
      <c r="C74" t="s">
        <v>6</v>
      </c>
      <c r="D74" s="6" t="s">
        <v>106</v>
      </c>
      <c r="E74" s="13">
        <v>1407.29</v>
      </c>
    </row>
    <row r="75" spans="1:5" x14ac:dyDescent="0.25">
      <c r="A75" s="3">
        <v>44082</v>
      </c>
      <c r="B75" t="s">
        <v>107</v>
      </c>
      <c r="C75" t="s">
        <v>6</v>
      </c>
      <c r="D75" s="6" t="s">
        <v>108</v>
      </c>
      <c r="E75" s="13">
        <v>1418.53</v>
      </c>
    </row>
    <row r="76" spans="1:5" x14ac:dyDescent="0.25">
      <c r="A76" s="3">
        <v>44082</v>
      </c>
      <c r="B76" t="s">
        <v>109</v>
      </c>
      <c r="C76" t="s">
        <v>6</v>
      </c>
      <c r="D76" s="6" t="s">
        <v>110</v>
      </c>
      <c r="E76" s="13">
        <v>1432.03</v>
      </c>
    </row>
    <row r="77" spans="1:5" x14ac:dyDescent="0.25">
      <c r="A77" s="3">
        <v>44082</v>
      </c>
      <c r="B77" t="s">
        <v>111</v>
      </c>
      <c r="C77" t="s">
        <v>6</v>
      </c>
      <c r="D77" s="6" t="s">
        <v>112</v>
      </c>
      <c r="E77" s="13">
        <v>1443.42</v>
      </c>
    </row>
    <row r="78" spans="1:5" x14ac:dyDescent="0.25">
      <c r="A78" s="3">
        <v>44078</v>
      </c>
      <c r="B78" t="s">
        <v>113</v>
      </c>
      <c r="C78" t="s">
        <v>6</v>
      </c>
      <c r="D78" s="6" t="s">
        <v>114</v>
      </c>
      <c r="E78" s="13">
        <v>1455.4</v>
      </c>
    </row>
    <row r="79" spans="1:5" x14ac:dyDescent="0.25">
      <c r="A79" s="3">
        <v>44078</v>
      </c>
      <c r="B79" t="s">
        <v>113</v>
      </c>
      <c r="C79" t="s">
        <v>6</v>
      </c>
      <c r="D79" s="6" t="s">
        <v>41</v>
      </c>
      <c r="E79" s="13">
        <v>1459.99</v>
      </c>
    </row>
    <row r="80" spans="1:5" x14ac:dyDescent="0.25">
      <c r="A80" s="3">
        <v>44077</v>
      </c>
      <c r="B80" t="s">
        <v>115</v>
      </c>
      <c r="C80" t="s">
        <v>49</v>
      </c>
      <c r="D80" s="6" t="s">
        <v>116</v>
      </c>
      <c r="E80" s="13">
        <v>1474.49</v>
      </c>
    </row>
    <row r="81" spans="1:5" x14ac:dyDescent="0.25">
      <c r="A81" s="3">
        <v>44074</v>
      </c>
      <c r="B81" t="s">
        <v>117</v>
      </c>
      <c r="C81" t="s">
        <v>6</v>
      </c>
      <c r="D81" s="6" t="s">
        <v>118</v>
      </c>
      <c r="E81" s="13">
        <v>1634.49</v>
      </c>
    </row>
    <row r="82" spans="1:5" x14ac:dyDescent="0.25">
      <c r="A82" s="3">
        <v>44071</v>
      </c>
      <c r="B82" t="s">
        <v>119</v>
      </c>
      <c r="C82" t="s">
        <v>6</v>
      </c>
      <c r="D82" s="6" t="s">
        <v>120</v>
      </c>
      <c r="E82" s="13">
        <v>1659.49</v>
      </c>
    </row>
    <row r="83" spans="1:5" x14ac:dyDescent="0.25">
      <c r="A83" s="3">
        <v>44070</v>
      </c>
      <c r="B83" t="s">
        <v>121</v>
      </c>
      <c r="C83" t="s">
        <v>6</v>
      </c>
      <c r="D83" s="6" t="s">
        <v>122</v>
      </c>
      <c r="E83" s="13">
        <v>1689.94</v>
      </c>
    </row>
    <row r="84" spans="1:5" x14ac:dyDescent="0.25">
      <c r="A84" s="3">
        <v>44070</v>
      </c>
      <c r="B84" t="s">
        <v>123</v>
      </c>
      <c r="C84" t="s">
        <v>49</v>
      </c>
      <c r="D84" s="6" t="s">
        <v>124</v>
      </c>
      <c r="E84" s="13">
        <v>1713.49</v>
      </c>
    </row>
    <row r="85" spans="1:5" x14ac:dyDescent="0.25">
      <c r="A85" s="3">
        <v>44068</v>
      </c>
      <c r="B85" t="s">
        <v>125</v>
      </c>
      <c r="C85" t="s">
        <v>6</v>
      </c>
      <c r="D85" s="6" t="s">
        <v>126</v>
      </c>
      <c r="E85" s="13">
        <v>2013.49</v>
      </c>
    </row>
    <row r="86" spans="1:5" x14ac:dyDescent="0.25">
      <c r="A86" s="3">
        <v>44067</v>
      </c>
      <c r="B86" t="s">
        <v>127</v>
      </c>
      <c r="C86" t="s">
        <v>14</v>
      </c>
      <c r="D86" s="6" t="s">
        <v>128</v>
      </c>
      <c r="E86" s="13">
        <v>2070.04</v>
      </c>
    </row>
    <row r="87" spans="1:5" x14ac:dyDescent="0.25">
      <c r="A87" s="3">
        <v>44067</v>
      </c>
      <c r="B87" t="s">
        <v>129</v>
      </c>
      <c r="C87" t="s">
        <v>49</v>
      </c>
      <c r="D87" s="6" t="s">
        <v>130</v>
      </c>
      <c r="E87" s="13">
        <v>2072.54</v>
      </c>
    </row>
    <row r="88" spans="1:5" x14ac:dyDescent="0.25">
      <c r="A88" s="3">
        <v>44067</v>
      </c>
      <c r="B88" t="s">
        <v>146</v>
      </c>
      <c r="C88" t="s">
        <v>8</v>
      </c>
      <c r="D88" s="14">
        <v>2000</v>
      </c>
      <c r="E88" s="13">
        <v>2475.29</v>
      </c>
    </row>
  </sheetData>
  <pageMargins left="0.17" right="0.17" top="0.36" bottom="0.21" header="0.17" footer="0.17"/>
  <pageSetup orientation="landscape" r:id="rId1"/>
  <headerFooter>
    <oddHeader>&amp;C&amp;"-,Bold Italic"&amp;ECHASE ACCOUNT - CHRIS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5566-AE2A-454E-8CD4-E09327A240A1}">
  <dimension ref="A3:B27"/>
  <sheetViews>
    <sheetView workbookViewId="0"/>
  </sheetViews>
  <sheetFormatPr defaultRowHeight="18.75" x14ac:dyDescent="0.3"/>
  <cols>
    <col min="1" max="1" width="24" style="8" customWidth="1"/>
    <col min="2" max="2" width="17.28515625" style="9" customWidth="1"/>
    <col min="3" max="16384" width="9.140625" style="8"/>
  </cols>
  <sheetData>
    <row r="3" spans="1:2" x14ac:dyDescent="0.3">
      <c r="A3" s="11" t="s">
        <v>131</v>
      </c>
      <c r="B3" s="12" t="s">
        <v>132</v>
      </c>
    </row>
    <row r="5" spans="1:2" x14ac:dyDescent="0.3">
      <c r="A5" s="8" t="s">
        <v>133</v>
      </c>
      <c r="B5" s="9">
        <v>900</v>
      </c>
    </row>
    <row r="6" spans="1:2" x14ac:dyDescent="0.3">
      <c r="A6" s="8" t="s">
        <v>134</v>
      </c>
      <c r="B6" s="9">
        <v>225</v>
      </c>
    </row>
    <row r="7" spans="1:2" x14ac:dyDescent="0.3">
      <c r="A7" s="8" t="s">
        <v>135</v>
      </c>
      <c r="B7" s="9">
        <v>35</v>
      </c>
    </row>
    <row r="8" spans="1:2" x14ac:dyDescent="0.3">
      <c r="A8" s="8" t="s">
        <v>136</v>
      </c>
      <c r="B8" s="9">
        <v>20</v>
      </c>
    </row>
    <row r="9" spans="1:2" x14ac:dyDescent="0.3">
      <c r="A9" s="8" t="s">
        <v>137</v>
      </c>
      <c r="B9" s="9">
        <v>20</v>
      </c>
    </row>
    <row r="13" spans="1:2" x14ac:dyDescent="0.3">
      <c r="A13" s="10" t="s">
        <v>138</v>
      </c>
      <c r="B13" s="9">
        <f>SUM(B5:B12)</f>
        <v>1200</v>
      </c>
    </row>
    <row r="14" spans="1:2" x14ac:dyDescent="0.3">
      <c r="A14" s="10"/>
    </row>
    <row r="15" spans="1:2" x14ac:dyDescent="0.3">
      <c r="A15" s="10"/>
    </row>
    <row r="16" spans="1:2" x14ac:dyDescent="0.3">
      <c r="A16" s="10" t="s">
        <v>139</v>
      </c>
      <c r="B16" s="9">
        <f>SUM(B13/2)</f>
        <v>600</v>
      </c>
    </row>
    <row r="20" spans="1:2" x14ac:dyDescent="0.3">
      <c r="A20" s="10" t="s">
        <v>142</v>
      </c>
      <c r="B20" s="9">
        <v>2463.63</v>
      </c>
    </row>
    <row r="21" spans="1:2" x14ac:dyDescent="0.3">
      <c r="A21" s="10" t="s">
        <v>140</v>
      </c>
      <c r="B21" s="9">
        <f>SUM(B20/6)</f>
        <v>410.60500000000002</v>
      </c>
    </row>
    <row r="22" spans="1:2" x14ac:dyDescent="0.3">
      <c r="A22" s="10" t="s">
        <v>141</v>
      </c>
      <c r="B22" s="9">
        <f>SUM(B20/12)</f>
        <v>205.30250000000001</v>
      </c>
    </row>
    <row r="25" spans="1:2" x14ac:dyDescent="0.3">
      <c r="A25" s="10" t="s">
        <v>140</v>
      </c>
      <c r="B25" s="9">
        <f>SUM(B16+B21)</f>
        <v>1010.605</v>
      </c>
    </row>
    <row r="26" spans="1:2" x14ac:dyDescent="0.3">
      <c r="A26" s="10" t="s">
        <v>141</v>
      </c>
      <c r="B26" s="9">
        <f>SUM(B16+B22)</f>
        <v>805.30250000000001</v>
      </c>
    </row>
    <row r="27" spans="1:2" x14ac:dyDescent="0.3">
      <c r="A27" s="10" t="s">
        <v>143</v>
      </c>
      <c r="B27" s="9">
        <f>SUM(B16)</f>
        <v>600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CHASE</vt:lpstr>
      <vt:lpstr>BILLS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cp:lastPrinted>2021-01-29T12:38:21Z</cp:lastPrinted>
  <dcterms:created xsi:type="dcterms:W3CDTF">2021-01-29T12:19:03Z</dcterms:created>
  <dcterms:modified xsi:type="dcterms:W3CDTF">2021-02-17T15:14:35Z</dcterms:modified>
</cp:coreProperties>
</file>