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:\AMH LOG FILES\"/>
    </mc:Choice>
  </mc:AlternateContent>
  <xr:revisionPtr revIDLastSave="0" documentId="13_ncr:1_{C78463A2-3766-4E64-A9D3-0954BC0E0921}" xr6:coauthVersionLast="45" xr6:coauthVersionMax="45" xr10:uidLastSave="{00000000-0000-0000-0000-000000000000}"/>
  <bookViews>
    <workbookView xWindow="-120" yWindow="-120" windowWidth="29040" windowHeight="17640" activeTab="5" xr2:uid="{00000000-000D-0000-FFFF-FFFF00000000}"/>
  </bookViews>
  <sheets>
    <sheet name="JAN" sheetId="2" r:id="rId1"/>
    <sheet name="FEB" sheetId="3" r:id="rId2"/>
    <sheet name="MAR" sheetId="4" r:id="rId3"/>
    <sheet name="APR" sheetId="5" r:id="rId4"/>
    <sheet name="MAY" sheetId="6" r:id="rId5"/>
    <sheet name="JUN" sheetId="7" r:id="rId6"/>
    <sheet name="JUL" sheetId="8" r:id="rId7"/>
    <sheet name="AUG" sheetId="9" r:id="rId8"/>
    <sheet name="SEP" sheetId="10" r:id="rId9"/>
    <sheet name="OCT" sheetId="11" r:id="rId10"/>
    <sheet name="NOV" sheetId="12" r:id="rId11"/>
    <sheet name="DEC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3" l="1"/>
  <c r="C35" i="12"/>
  <c r="C35" i="11" l="1"/>
  <c r="C35" i="10" l="1"/>
  <c r="C35" i="9" l="1"/>
  <c r="C35" i="8" l="1"/>
  <c r="C35" i="7" l="1"/>
  <c r="C35" i="6" l="1"/>
  <c r="C35" i="5" l="1"/>
  <c r="C35" i="4" l="1"/>
  <c r="C35" i="3"/>
  <c r="F35" i="3" s="1"/>
  <c r="C35" i="2"/>
  <c r="D35" i="2" l="1"/>
  <c r="F35" i="2" s="1"/>
  <c r="D35" i="3" l="1"/>
  <c r="D35" i="4" l="1"/>
  <c r="D35" i="5" s="1"/>
  <c r="D35" i="6" l="1"/>
  <c r="F35" i="6" s="1"/>
  <c r="F35" i="5"/>
  <c r="F35" i="4"/>
  <c r="D35" i="7" l="1"/>
  <c r="F35" i="7" s="1"/>
  <c r="D35" i="8" l="1"/>
  <c r="F35" i="8" s="1"/>
  <c r="D35" i="9" l="1"/>
  <c r="D35" i="10" s="1"/>
  <c r="F35" i="9" l="1"/>
  <c r="F35" i="10"/>
  <c r="D35" i="11"/>
  <c r="F35" i="11" l="1"/>
  <c r="D35" i="12"/>
  <c r="D35" i="13" l="1"/>
  <c r="F35" i="13" s="1"/>
  <c r="F35" i="12"/>
</calcChain>
</file>

<file path=xl/sharedStrings.xml><?xml version="1.0" encoding="utf-8"?>
<sst xmlns="http://schemas.openxmlformats.org/spreadsheetml/2006/main" count="425" uniqueCount="12">
  <si>
    <t>MAKE-UP WATER TO HOT WATER HEATERS</t>
  </si>
  <si>
    <t>DATE</t>
  </si>
  <si>
    <t>DAY</t>
  </si>
  <si>
    <t>GAL</t>
  </si>
  <si>
    <t>MON</t>
  </si>
  <si>
    <t>TUE</t>
  </si>
  <si>
    <t>WED</t>
  </si>
  <si>
    <t>THU</t>
  </si>
  <si>
    <t>FRI</t>
  </si>
  <si>
    <t>SAT</t>
  </si>
  <si>
    <t>SUN</t>
  </si>
  <si>
    <t>TOTAL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</si>
</sst>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2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right"/>
    </xf>
    <xf numFmtId="164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right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2" fontId="0" fillId="0" borderId="0" xfId="0" applyNumberFormat="1" applyAlignment="1"/>
    <xf numFmtId="16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JAN!$C$3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JAN!$A$4:$A$34</c:f>
              <c:numCache>
                <c:formatCode>mm/dd/yy;@</c:formatCode>
                <c:ptCount val="31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</c:numCache>
            </c:numRef>
          </c:cat>
          <c:val>
            <c:numRef>
              <c:f>JAN!$C$4:$C$34</c:f>
              <c:numCache>
                <c:formatCode>#,##0.00</c:formatCode>
                <c:ptCount val="31"/>
                <c:pt idx="0">
                  <c:v>287.8</c:v>
                </c:pt>
                <c:pt idx="1">
                  <c:v>515.66</c:v>
                </c:pt>
                <c:pt idx="2">
                  <c:v>365.3</c:v>
                </c:pt>
                <c:pt idx="3">
                  <c:v>778.17</c:v>
                </c:pt>
                <c:pt idx="4">
                  <c:v>2548.8200000000002</c:v>
                </c:pt>
                <c:pt idx="5">
                  <c:v>2052.04</c:v>
                </c:pt>
                <c:pt idx="6">
                  <c:v>1228.1500000000001</c:v>
                </c:pt>
                <c:pt idx="7">
                  <c:v>541.24</c:v>
                </c:pt>
                <c:pt idx="8">
                  <c:v>216.45</c:v>
                </c:pt>
                <c:pt idx="9">
                  <c:v>354.01</c:v>
                </c:pt>
                <c:pt idx="10">
                  <c:v>827.01</c:v>
                </c:pt>
                <c:pt idx="11">
                  <c:v>640.41999999999996</c:v>
                </c:pt>
                <c:pt idx="12">
                  <c:v>782.99</c:v>
                </c:pt>
                <c:pt idx="13">
                  <c:v>825.66</c:v>
                </c:pt>
                <c:pt idx="14">
                  <c:v>642.13</c:v>
                </c:pt>
                <c:pt idx="15">
                  <c:v>344.15</c:v>
                </c:pt>
                <c:pt idx="16">
                  <c:v>345.48</c:v>
                </c:pt>
                <c:pt idx="17">
                  <c:v>730.46</c:v>
                </c:pt>
                <c:pt idx="18">
                  <c:v>1090.3499999999999</c:v>
                </c:pt>
                <c:pt idx="19">
                  <c:v>662.6</c:v>
                </c:pt>
                <c:pt idx="20">
                  <c:v>698.51</c:v>
                </c:pt>
                <c:pt idx="21">
                  <c:v>858.4</c:v>
                </c:pt>
                <c:pt idx="22">
                  <c:v>324.39999999999998</c:v>
                </c:pt>
                <c:pt idx="23">
                  <c:v>344.33</c:v>
                </c:pt>
                <c:pt idx="24">
                  <c:v>834.98</c:v>
                </c:pt>
                <c:pt idx="25">
                  <c:v>729.15</c:v>
                </c:pt>
                <c:pt idx="26">
                  <c:v>745.25</c:v>
                </c:pt>
                <c:pt idx="27">
                  <c:v>645.36</c:v>
                </c:pt>
                <c:pt idx="28">
                  <c:v>825.96</c:v>
                </c:pt>
                <c:pt idx="29">
                  <c:v>335.15</c:v>
                </c:pt>
                <c:pt idx="30">
                  <c:v>345.2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C3-459C-B1DE-BF288725B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OCT!$C$3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OCT!$A$4:$A$34</c:f>
              <c:numCache>
                <c:formatCode>mm/dd/yy;@</c:formatCode>
                <c:ptCount val="31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</c:numCache>
            </c:numRef>
          </c:cat>
          <c:val>
            <c:numRef>
              <c:f>OCT!$C$4:$C$34</c:f>
              <c:numCache>
                <c:formatCode>#,##0.00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EB-4F4A-AEDE-C7CB33A83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NOV!$C$3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NOV!$A$4:$A$34</c:f>
              <c:numCache>
                <c:formatCode>mm/dd/yy;@</c:formatCode>
                <c:ptCount val="31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</c:numCache>
            </c:numRef>
          </c:cat>
          <c:val>
            <c:numRef>
              <c:f>NOV!$C$4:$C$34</c:f>
              <c:numCache>
                <c:formatCode>#,##0.00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A0-4463-B100-E93D1F9A2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DEC!$C$3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DEC!$A$4:$A$34</c:f>
              <c:numCache>
                <c:formatCode>mm/dd/yy;@</c:formatCode>
                <c:ptCount val="31"/>
                <c:pt idx="0">
                  <c:v>44531</c:v>
                </c:pt>
                <c:pt idx="1">
                  <c:v>44532</c:v>
                </c:pt>
                <c:pt idx="2">
                  <c:v>44533</c:v>
                </c:pt>
                <c:pt idx="3">
                  <c:v>44534</c:v>
                </c:pt>
                <c:pt idx="4">
                  <c:v>44535</c:v>
                </c:pt>
                <c:pt idx="5">
                  <c:v>44536</c:v>
                </c:pt>
                <c:pt idx="6">
                  <c:v>44537</c:v>
                </c:pt>
                <c:pt idx="7">
                  <c:v>44538</c:v>
                </c:pt>
                <c:pt idx="8">
                  <c:v>44539</c:v>
                </c:pt>
                <c:pt idx="9">
                  <c:v>44540</c:v>
                </c:pt>
                <c:pt idx="10">
                  <c:v>44541</c:v>
                </c:pt>
                <c:pt idx="11">
                  <c:v>44542</c:v>
                </c:pt>
                <c:pt idx="12">
                  <c:v>44543</c:v>
                </c:pt>
                <c:pt idx="13">
                  <c:v>44544</c:v>
                </c:pt>
                <c:pt idx="14">
                  <c:v>44545</c:v>
                </c:pt>
                <c:pt idx="15">
                  <c:v>44546</c:v>
                </c:pt>
                <c:pt idx="16">
                  <c:v>44547</c:v>
                </c:pt>
                <c:pt idx="17">
                  <c:v>44548</c:v>
                </c:pt>
                <c:pt idx="18">
                  <c:v>44549</c:v>
                </c:pt>
                <c:pt idx="19">
                  <c:v>44550</c:v>
                </c:pt>
                <c:pt idx="20">
                  <c:v>44551</c:v>
                </c:pt>
                <c:pt idx="21">
                  <c:v>44552</c:v>
                </c:pt>
                <c:pt idx="22">
                  <c:v>44553</c:v>
                </c:pt>
                <c:pt idx="23">
                  <c:v>44554</c:v>
                </c:pt>
                <c:pt idx="24">
                  <c:v>44555</c:v>
                </c:pt>
                <c:pt idx="25">
                  <c:v>44556</c:v>
                </c:pt>
                <c:pt idx="26">
                  <c:v>44557</c:v>
                </c:pt>
                <c:pt idx="27">
                  <c:v>44558</c:v>
                </c:pt>
                <c:pt idx="28">
                  <c:v>44559</c:v>
                </c:pt>
                <c:pt idx="29">
                  <c:v>44560</c:v>
                </c:pt>
                <c:pt idx="30">
                  <c:v>44561</c:v>
                </c:pt>
              </c:numCache>
            </c:numRef>
          </c:cat>
          <c:val>
            <c:numRef>
              <c:f>DEC!$C$4:$C$34</c:f>
              <c:numCache>
                <c:formatCode>#,##0.00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0-418C-AC55-407B5656B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FEB!$C$3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FEB!$A$4:$A$34</c:f>
              <c:numCache>
                <c:formatCode>mm/dd/yy;@</c:formatCode>
                <c:ptCount val="31"/>
                <c:pt idx="0">
                  <c:v>44228</c:v>
                </c:pt>
                <c:pt idx="1">
                  <c:v>44229</c:v>
                </c:pt>
                <c:pt idx="2">
                  <c:v>44230</c:v>
                </c:pt>
                <c:pt idx="3">
                  <c:v>44231</c:v>
                </c:pt>
                <c:pt idx="4">
                  <c:v>44232</c:v>
                </c:pt>
                <c:pt idx="5">
                  <c:v>44233</c:v>
                </c:pt>
                <c:pt idx="6">
                  <c:v>44234</c:v>
                </c:pt>
                <c:pt idx="7">
                  <c:v>44235</c:v>
                </c:pt>
                <c:pt idx="8">
                  <c:v>44236</c:v>
                </c:pt>
                <c:pt idx="9">
                  <c:v>44237</c:v>
                </c:pt>
                <c:pt idx="10">
                  <c:v>44238</c:v>
                </c:pt>
                <c:pt idx="11">
                  <c:v>44239</c:v>
                </c:pt>
                <c:pt idx="12">
                  <c:v>44240</c:v>
                </c:pt>
                <c:pt idx="13">
                  <c:v>44241</c:v>
                </c:pt>
                <c:pt idx="14">
                  <c:v>44242</c:v>
                </c:pt>
                <c:pt idx="15">
                  <c:v>44243</c:v>
                </c:pt>
                <c:pt idx="16">
                  <c:v>44244</c:v>
                </c:pt>
                <c:pt idx="17">
                  <c:v>44245</c:v>
                </c:pt>
                <c:pt idx="18">
                  <c:v>44246</c:v>
                </c:pt>
                <c:pt idx="19">
                  <c:v>44247</c:v>
                </c:pt>
                <c:pt idx="20">
                  <c:v>44248</c:v>
                </c:pt>
                <c:pt idx="21">
                  <c:v>44249</c:v>
                </c:pt>
                <c:pt idx="22">
                  <c:v>44250</c:v>
                </c:pt>
                <c:pt idx="23">
                  <c:v>44251</c:v>
                </c:pt>
                <c:pt idx="24">
                  <c:v>44252</c:v>
                </c:pt>
                <c:pt idx="25">
                  <c:v>44253</c:v>
                </c:pt>
                <c:pt idx="26">
                  <c:v>44254</c:v>
                </c:pt>
                <c:pt idx="27">
                  <c:v>44255</c:v>
                </c:pt>
              </c:numCache>
            </c:numRef>
          </c:cat>
          <c:val>
            <c:numRef>
              <c:f>FEB!$C$4:$C$34</c:f>
              <c:numCache>
                <c:formatCode>#,##0.00</c:formatCode>
                <c:ptCount val="31"/>
                <c:pt idx="0">
                  <c:v>760.36</c:v>
                </c:pt>
                <c:pt idx="1">
                  <c:v>726.19</c:v>
                </c:pt>
                <c:pt idx="2">
                  <c:v>710.96</c:v>
                </c:pt>
                <c:pt idx="3">
                  <c:v>718.45</c:v>
                </c:pt>
                <c:pt idx="4">
                  <c:v>498.27</c:v>
                </c:pt>
                <c:pt idx="5">
                  <c:v>362.21</c:v>
                </c:pt>
                <c:pt idx="6">
                  <c:v>350.07</c:v>
                </c:pt>
                <c:pt idx="7">
                  <c:v>1045.6500000000001</c:v>
                </c:pt>
                <c:pt idx="8">
                  <c:v>1025.67</c:v>
                </c:pt>
                <c:pt idx="9">
                  <c:v>1076.1099999999999</c:v>
                </c:pt>
                <c:pt idx="10">
                  <c:v>963.78</c:v>
                </c:pt>
                <c:pt idx="11">
                  <c:v>830.21</c:v>
                </c:pt>
                <c:pt idx="12">
                  <c:v>368.83</c:v>
                </c:pt>
                <c:pt idx="13">
                  <c:v>369.13</c:v>
                </c:pt>
                <c:pt idx="14">
                  <c:v>784.27</c:v>
                </c:pt>
                <c:pt idx="15">
                  <c:v>714.1</c:v>
                </c:pt>
                <c:pt idx="16">
                  <c:v>985.51</c:v>
                </c:pt>
                <c:pt idx="17">
                  <c:v>835.06</c:v>
                </c:pt>
                <c:pt idx="18">
                  <c:v>549.11</c:v>
                </c:pt>
                <c:pt idx="19">
                  <c:v>368.83</c:v>
                </c:pt>
                <c:pt idx="20">
                  <c:v>369.13</c:v>
                </c:pt>
                <c:pt idx="21">
                  <c:v>899.65</c:v>
                </c:pt>
                <c:pt idx="22">
                  <c:v>943.26</c:v>
                </c:pt>
                <c:pt idx="23">
                  <c:v>1009.27</c:v>
                </c:pt>
                <c:pt idx="24">
                  <c:v>1161.48</c:v>
                </c:pt>
                <c:pt idx="25">
                  <c:v>887.42</c:v>
                </c:pt>
                <c:pt idx="26">
                  <c:v>376.25</c:v>
                </c:pt>
                <c:pt idx="27">
                  <c:v>394.75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0F-410D-9928-497BBFF3E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MAR!$C$3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MAR!$A$4:$A$34</c:f>
              <c:numCache>
                <c:formatCode>mm/dd/yy;@</c:formatCode>
                <c:ptCount val="31"/>
                <c:pt idx="0">
                  <c:v>44256</c:v>
                </c:pt>
                <c:pt idx="1">
                  <c:v>44257</c:v>
                </c:pt>
                <c:pt idx="2">
                  <c:v>44258</c:v>
                </c:pt>
                <c:pt idx="3">
                  <c:v>44259</c:v>
                </c:pt>
                <c:pt idx="4">
                  <c:v>44260</c:v>
                </c:pt>
                <c:pt idx="5">
                  <c:v>44261</c:v>
                </c:pt>
                <c:pt idx="6">
                  <c:v>44262</c:v>
                </c:pt>
                <c:pt idx="7">
                  <c:v>44263</c:v>
                </c:pt>
                <c:pt idx="8">
                  <c:v>44264</c:v>
                </c:pt>
                <c:pt idx="9">
                  <c:v>44265</c:v>
                </c:pt>
                <c:pt idx="10">
                  <c:v>44266</c:v>
                </c:pt>
                <c:pt idx="11">
                  <c:v>44267</c:v>
                </c:pt>
                <c:pt idx="12">
                  <c:v>44268</c:v>
                </c:pt>
                <c:pt idx="13">
                  <c:v>44269</c:v>
                </c:pt>
                <c:pt idx="14">
                  <c:v>44270</c:v>
                </c:pt>
                <c:pt idx="15">
                  <c:v>44271</c:v>
                </c:pt>
                <c:pt idx="16">
                  <c:v>44272</c:v>
                </c:pt>
                <c:pt idx="17">
                  <c:v>44273</c:v>
                </c:pt>
                <c:pt idx="18">
                  <c:v>44274</c:v>
                </c:pt>
                <c:pt idx="19">
                  <c:v>44275</c:v>
                </c:pt>
                <c:pt idx="20">
                  <c:v>44276</c:v>
                </c:pt>
                <c:pt idx="21">
                  <c:v>44277</c:v>
                </c:pt>
                <c:pt idx="22">
                  <c:v>44278</c:v>
                </c:pt>
                <c:pt idx="23">
                  <c:v>44279</c:v>
                </c:pt>
                <c:pt idx="24">
                  <c:v>44280</c:v>
                </c:pt>
                <c:pt idx="25">
                  <c:v>44281</c:v>
                </c:pt>
                <c:pt idx="26">
                  <c:v>44282</c:v>
                </c:pt>
                <c:pt idx="27">
                  <c:v>44283</c:v>
                </c:pt>
                <c:pt idx="28">
                  <c:v>44284</c:v>
                </c:pt>
                <c:pt idx="29">
                  <c:v>44285</c:v>
                </c:pt>
                <c:pt idx="30">
                  <c:v>44286</c:v>
                </c:pt>
              </c:numCache>
            </c:numRef>
          </c:cat>
          <c:val>
            <c:numRef>
              <c:f>MAR!$C$4:$C$34</c:f>
              <c:numCache>
                <c:formatCode>#,##0.00</c:formatCode>
                <c:ptCount val="31"/>
                <c:pt idx="0">
                  <c:v>990.59</c:v>
                </c:pt>
                <c:pt idx="1">
                  <c:v>987.56</c:v>
                </c:pt>
                <c:pt idx="2">
                  <c:v>1040.9000000000001</c:v>
                </c:pt>
                <c:pt idx="3">
                  <c:v>941.96</c:v>
                </c:pt>
                <c:pt idx="4">
                  <c:v>1051.1300000000001</c:v>
                </c:pt>
                <c:pt idx="5">
                  <c:v>334.82</c:v>
                </c:pt>
                <c:pt idx="6">
                  <c:v>340.83</c:v>
                </c:pt>
                <c:pt idx="7">
                  <c:v>1004.57</c:v>
                </c:pt>
                <c:pt idx="8">
                  <c:v>940.45</c:v>
                </c:pt>
                <c:pt idx="9">
                  <c:v>946.15</c:v>
                </c:pt>
                <c:pt idx="10">
                  <c:v>1091.82</c:v>
                </c:pt>
                <c:pt idx="11">
                  <c:v>860.09</c:v>
                </c:pt>
                <c:pt idx="12">
                  <c:v>341.8</c:v>
                </c:pt>
                <c:pt idx="13">
                  <c:v>337.93</c:v>
                </c:pt>
                <c:pt idx="14">
                  <c:v>699.66</c:v>
                </c:pt>
                <c:pt idx="15">
                  <c:v>928.76</c:v>
                </c:pt>
                <c:pt idx="16">
                  <c:v>1162.9000000000001</c:v>
                </c:pt>
                <c:pt idx="17">
                  <c:v>1031.06</c:v>
                </c:pt>
                <c:pt idx="18">
                  <c:v>1016.62</c:v>
                </c:pt>
                <c:pt idx="19">
                  <c:v>352.33</c:v>
                </c:pt>
                <c:pt idx="20">
                  <c:v>345.6</c:v>
                </c:pt>
                <c:pt idx="21">
                  <c:v>988.48</c:v>
                </c:pt>
                <c:pt idx="22">
                  <c:v>1396.43</c:v>
                </c:pt>
                <c:pt idx="23">
                  <c:v>1319.77</c:v>
                </c:pt>
                <c:pt idx="24">
                  <c:v>1155.6600000000001</c:v>
                </c:pt>
                <c:pt idx="25">
                  <c:v>1422.72</c:v>
                </c:pt>
                <c:pt idx="26">
                  <c:v>1053.3499999999999</c:v>
                </c:pt>
                <c:pt idx="27">
                  <c:v>375.47</c:v>
                </c:pt>
                <c:pt idx="28">
                  <c:v>1491.21</c:v>
                </c:pt>
                <c:pt idx="29">
                  <c:v>1478.85</c:v>
                </c:pt>
                <c:pt idx="30">
                  <c:v>1520.25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F4-4ACA-A0BE-634194C2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APR!$C$3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APR!$A$4:$A$34</c:f>
              <c:numCache>
                <c:formatCode>mm/dd/yy;@</c:formatCode>
                <c:ptCount val="3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</c:numCache>
            </c:numRef>
          </c:cat>
          <c:val>
            <c:numRef>
              <c:f>APR!$C$4:$C$34</c:f>
              <c:numCache>
                <c:formatCode>#,##0.00</c:formatCode>
                <c:ptCount val="31"/>
                <c:pt idx="0">
                  <c:v>857.98</c:v>
                </c:pt>
                <c:pt idx="1">
                  <c:v>1273.72</c:v>
                </c:pt>
                <c:pt idx="2">
                  <c:v>344.82</c:v>
                </c:pt>
                <c:pt idx="3">
                  <c:v>327.39999999999998</c:v>
                </c:pt>
                <c:pt idx="4">
                  <c:v>894.18</c:v>
                </c:pt>
                <c:pt idx="5">
                  <c:v>914.78</c:v>
                </c:pt>
                <c:pt idx="6">
                  <c:v>920.46</c:v>
                </c:pt>
                <c:pt idx="7">
                  <c:v>725.77</c:v>
                </c:pt>
                <c:pt idx="8">
                  <c:v>834.01</c:v>
                </c:pt>
                <c:pt idx="9">
                  <c:v>164.28</c:v>
                </c:pt>
                <c:pt idx="10">
                  <c:v>348.44</c:v>
                </c:pt>
                <c:pt idx="11">
                  <c:v>933.5</c:v>
                </c:pt>
                <c:pt idx="12">
                  <c:v>817.74</c:v>
                </c:pt>
                <c:pt idx="13">
                  <c:v>887.6</c:v>
                </c:pt>
                <c:pt idx="14">
                  <c:v>1025</c:v>
                </c:pt>
                <c:pt idx="15">
                  <c:v>793.18</c:v>
                </c:pt>
                <c:pt idx="16">
                  <c:v>354.69</c:v>
                </c:pt>
                <c:pt idx="17">
                  <c:v>353.88</c:v>
                </c:pt>
                <c:pt idx="18">
                  <c:v>743.39</c:v>
                </c:pt>
                <c:pt idx="19">
                  <c:v>758.7</c:v>
                </c:pt>
                <c:pt idx="20">
                  <c:v>795.4</c:v>
                </c:pt>
                <c:pt idx="21">
                  <c:v>882.36</c:v>
                </c:pt>
                <c:pt idx="22">
                  <c:v>1072.53</c:v>
                </c:pt>
                <c:pt idx="23">
                  <c:v>348.27</c:v>
                </c:pt>
                <c:pt idx="24">
                  <c:v>308.43</c:v>
                </c:pt>
                <c:pt idx="25">
                  <c:v>740.83</c:v>
                </c:pt>
                <c:pt idx="26">
                  <c:v>819.47</c:v>
                </c:pt>
                <c:pt idx="27">
                  <c:v>1785.43</c:v>
                </c:pt>
                <c:pt idx="28">
                  <c:v>1012.38</c:v>
                </c:pt>
                <c:pt idx="29">
                  <c:v>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37-48FD-A5F6-51E638EDE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MAY!$C$3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MAY!$A$4:$A$34</c:f>
              <c:numCache>
                <c:formatCode>mm/dd/yy;@</c:formatCode>
                <c:ptCount val="31"/>
                <c:pt idx="0">
                  <c:v>44317</c:v>
                </c:pt>
                <c:pt idx="1">
                  <c:v>44318</c:v>
                </c:pt>
                <c:pt idx="2">
                  <c:v>44319</c:v>
                </c:pt>
                <c:pt idx="3">
                  <c:v>44320</c:v>
                </c:pt>
                <c:pt idx="4">
                  <c:v>44321</c:v>
                </c:pt>
                <c:pt idx="5">
                  <c:v>44322</c:v>
                </c:pt>
                <c:pt idx="6">
                  <c:v>44323</c:v>
                </c:pt>
                <c:pt idx="7">
                  <c:v>44324</c:v>
                </c:pt>
                <c:pt idx="8">
                  <c:v>44325</c:v>
                </c:pt>
                <c:pt idx="9">
                  <c:v>44326</c:v>
                </c:pt>
                <c:pt idx="10">
                  <c:v>44327</c:v>
                </c:pt>
                <c:pt idx="11">
                  <c:v>44328</c:v>
                </c:pt>
                <c:pt idx="12">
                  <c:v>44329</c:v>
                </c:pt>
                <c:pt idx="13">
                  <c:v>44330</c:v>
                </c:pt>
                <c:pt idx="14">
                  <c:v>44331</c:v>
                </c:pt>
                <c:pt idx="15">
                  <c:v>44332</c:v>
                </c:pt>
                <c:pt idx="16">
                  <c:v>44333</c:v>
                </c:pt>
                <c:pt idx="17">
                  <c:v>44334</c:v>
                </c:pt>
                <c:pt idx="18">
                  <c:v>44335</c:v>
                </c:pt>
                <c:pt idx="19">
                  <c:v>44336</c:v>
                </c:pt>
                <c:pt idx="20">
                  <c:v>44337</c:v>
                </c:pt>
                <c:pt idx="21">
                  <c:v>44338</c:v>
                </c:pt>
                <c:pt idx="22">
                  <c:v>44339</c:v>
                </c:pt>
                <c:pt idx="23">
                  <c:v>44340</c:v>
                </c:pt>
                <c:pt idx="24">
                  <c:v>44341</c:v>
                </c:pt>
                <c:pt idx="25">
                  <c:v>44342</c:v>
                </c:pt>
                <c:pt idx="26">
                  <c:v>44343</c:v>
                </c:pt>
                <c:pt idx="27">
                  <c:v>44344</c:v>
                </c:pt>
                <c:pt idx="28">
                  <c:v>44345</c:v>
                </c:pt>
                <c:pt idx="29">
                  <c:v>44346</c:v>
                </c:pt>
                <c:pt idx="30">
                  <c:v>44347</c:v>
                </c:pt>
              </c:numCache>
            </c:numRef>
          </c:cat>
          <c:val>
            <c:numRef>
              <c:f>MAY!$C$4:$C$34</c:f>
              <c:numCache>
                <c:formatCode>#,##0.00</c:formatCode>
                <c:ptCount val="31"/>
                <c:pt idx="0">
                  <c:v>354.42</c:v>
                </c:pt>
                <c:pt idx="1">
                  <c:v>343.6</c:v>
                </c:pt>
                <c:pt idx="2">
                  <c:v>683.96</c:v>
                </c:pt>
                <c:pt idx="3">
                  <c:v>907.3</c:v>
                </c:pt>
                <c:pt idx="4">
                  <c:v>1076.52</c:v>
                </c:pt>
                <c:pt idx="5">
                  <c:v>879.99</c:v>
                </c:pt>
                <c:pt idx="6">
                  <c:v>1054.1500000000001</c:v>
                </c:pt>
                <c:pt idx="7">
                  <c:v>356.96</c:v>
                </c:pt>
                <c:pt idx="8">
                  <c:v>329.2</c:v>
                </c:pt>
                <c:pt idx="9">
                  <c:v>1002.63</c:v>
                </c:pt>
                <c:pt idx="10">
                  <c:v>995.59</c:v>
                </c:pt>
                <c:pt idx="11">
                  <c:v>1004.87</c:v>
                </c:pt>
                <c:pt idx="12">
                  <c:v>918.76</c:v>
                </c:pt>
                <c:pt idx="13">
                  <c:v>680.6</c:v>
                </c:pt>
                <c:pt idx="14">
                  <c:v>344.82</c:v>
                </c:pt>
                <c:pt idx="15">
                  <c:v>342.02</c:v>
                </c:pt>
                <c:pt idx="16">
                  <c:v>791.6</c:v>
                </c:pt>
                <c:pt idx="17">
                  <c:v>973.55</c:v>
                </c:pt>
                <c:pt idx="18">
                  <c:v>1005.98</c:v>
                </c:pt>
                <c:pt idx="19">
                  <c:v>831.07</c:v>
                </c:pt>
                <c:pt idx="20">
                  <c:v>1192.77</c:v>
                </c:pt>
                <c:pt idx="21">
                  <c:v>664.54</c:v>
                </c:pt>
                <c:pt idx="22">
                  <c:v>771.76</c:v>
                </c:pt>
                <c:pt idx="23">
                  <c:v>906.01</c:v>
                </c:pt>
                <c:pt idx="24">
                  <c:v>1077.8699999999999</c:v>
                </c:pt>
                <c:pt idx="25">
                  <c:v>1073.78</c:v>
                </c:pt>
                <c:pt idx="26">
                  <c:v>1030.1199999999999</c:v>
                </c:pt>
                <c:pt idx="27">
                  <c:v>630.66</c:v>
                </c:pt>
                <c:pt idx="28">
                  <c:v>345.58</c:v>
                </c:pt>
                <c:pt idx="29">
                  <c:v>342.12</c:v>
                </c:pt>
                <c:pt idx="30">
                  <c:v>635.38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E3-4111-BB01-E136A0677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JUN!$C$3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JUN!$A$4:$A$34</c:f>
              <c:numCache>
                <c:formatCode>mm/dd/yy;@</c:formatCode>
                <c:ptCount val="31"/>
                <c:pt idx="0">
                  <c:v>44348</c:v>
                </c:pt>
                <c:pt idx="1">
                  <c:v>44349</c:v>
                </c:pt>
                <c:pt idx="2">
                  <c:v>44350</c:v>
                </c:pt>
                <c:pt idx="3">
                  <c:v>44351</c:v>
                </c:pt>
                <c:pt idx="4">
                  <c:v>44352</c:v>
                </c:pt>
                <c:pt idx="5">
                  <c:v>44353</c:v>
                </c:pt>
                <c:pt idx="6">
                  <c:v>44354</c:v>
                </c:pt>
                <c:pt idx="7">
                  <c:v>44355</c:v>
                </c:pt>
                <c:pt idx="8">
                  <c:v>44356</c:v>
                </c:pt>
                <c:pt idx="9">
                  <c:v>44357</c:v>
                </c:pt>
                <c:pt idx="10">
                  <c:v>44358</c:v>
                </c:pt>
                <c:pt idx="11">
                  <c:v>44359</c:v>
                </c:pt>
                <c:pt idx="12">
                  <c:v>44360</c:v>
                </c:pt>
                <c:pt idx="13">
                  <c:v>44361</c:v>
                </c:pt>
                <c:pt idx="14">
                  <c:v>44362</c:v>
                </c:pt>
                <c:pt idx="15">
                  <c:v>44363</c:v>
                </c:pt>
                <c:pt idx="16">
                  <c:v>44364</c:v>
                </c:pt>
                <c:pt idx="17">
                  <c:v>44365</c:v>
                </c:pt>
                <c:pt idx="18">
                  <c:v>44366</c:v>
                </c:pt>
                <c:pt idx="19">
                  <c:v>44367</c:v>
                </c:pt>
                <c:pt idx="20">
                  <c:v>44368</c:v>
                </c:pt>
                <c:pt idx="21">
                  <c:v>44369</c:v>
                </c:pt>
                <c:pt idx="22">
                  <c:v>44370</c:v>
                </c:pt>
                <c:pt idx="23">
                  <c:v>44371</c:v>
                </c:pt>
                <c:pt idx="24">
                  <c:v>44372</c:v>
                </c:pt>
                <c:pt idx="25">
                  <c:v>44373</c:v>
                </c:pt>
                <c:pt idx="26">
                  <c:v>44374</c:v>
                </c:pt>
                <c:pt idx="27">
                  <c:v>44375</c:v>
                </c:pt>
                <c:pt idx="28">
                  <c:v>44376</c:v>
                </c:pt>
                <c:pt idx="29">
                  <c:v>44377</c:v>
                </c:pt>
              </c:numCache>
            </c:numRef>
          </c:cat>
          <c:val>
            <c:numRef>
              <c:f>JUN!$C$4:$C$34</c:f>
              <c:numCache>
                <c:formatCode>#,##0.00</c:formatCode>
                <c:ptCount val="31"/>
                <c:pt idx="0">
                  <c:v>946.29</c:v>
                </c:pt>
                <c:pt idx="1">
                  <c:v>1001</c:v>
                </c:pt>
                <c:pt idx="2">
                  <c:v>960.18</c:v>
                </c:pt>
                <c:pt idx="3">
                  <c:v>614.05999999999995</c:v>
                </c:pt>
                <c:pt idx="4">
                  <c:v>358.57</c:v>
                </c:pt>
                <c:pt idx="5">
                  <c:v>205.24</c:v>
                </c:pt>
                <c:pt idx="6">
                  <c:v>755.86</c:v>
                </c:pt>
                <c:pt idx="7">
                  <c:v>962.94</c:v>
                </c:pt>
                <c:pt idx="8">
                  <c:v>808.08</c:v>
                </c:pt>
                <c:pt idx="9">
                  <c:v>778.51</c:v>
                </c:pt>
                <c:pt idx="10">
                  <c:v>656.02</c:v>
                </c:pt>
                <c:pt idx="11">
                  <c:v>287.8</c:v>
                </c:pt>
                <c:pt idx="12">
                  <c:v>287.8</c:v>
                </c:pt>
                <c:pt idx="13">
                  <c:v>754.58</c:v>
                </c:pt>
                <c:pt idx="14">
                  <c:v>918.14</c:v>
                </c:pt>
                <c:pt idx="15">
                  <c:v>1045.96</c:v>
                </c:pt>
                <c:pt idx="16">
                  <c:v>903.75</c:v>
                </c:pt>
                <c:pt idx="17">
                  <c:v>639.16999999999996</c:v>
                </c:pt>
                <c:pt idx="18">
                  <c:v>227.31</c:v>
                </c:pt>
                <c:pt idx="19">
                  <c:v>329.79</c:v>
                </c:pt>
                <c:pt idx="20">
                  <c:v>817.31</c:v>
                </c:pt>
                <c:pt idx="21">
                  <c:v>777.23</c:v>
                </c:pt>
                <c:pt idx="22">
                  <c:v>761.36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2-4DD2-AFD6-48F6CDC46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JUL!$C$3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JUL!$A$4:$A$34</c:f>
              <c:numCache>
                <c:formatCode>mm/dd/yy;@</c:formatCode>
                <c:ptCount val="31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</c:numCache>
            </c:numRef>
          </c:cat>
          <c:val>
            <c:numRef>
              <c:f>JUL!$C$4:$C$34</c:f>
              <c:numCache>
                <c:formatCode>#,##0.00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14-47FE-B10D-DC3AD57D2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AUG!$C$3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AUG!$A$4:$A$34</c:f>
              <c:numCache>
                <c:formatCode>mm/dd/yy;@</c:formatCode>
                <c:ptCount val="31"/>
                <c:pt idx="0">
                  <c:v>44409</c:v>
                </c:pt>
                <c:pt idx="1">
                  <c:v>44410</c:v>
                </c:pt>
                <c:pt idx="2">
                  <c:v>44411</c:v>
                </c:pt>
                <c:pt idx="3">
                  <c:v>44412</c:v>
                </c:pt>
                <c:pt idx="4">
                  <c:v>44413</c:v>
                </c:pt>
                <c:pt idx="5">
                  <c:v>44414</c:v>
                </c:pt>
                <c:pt idx="6">
                  <c:v>44415</c:v>
                </c:pt>
                <c:pt idx="7">
                  <c:v>44416</c:v>
                </c:pt>
                <c:pt idx="8">
                  <c:v>44417</c:v>
                </c:pt>
                <c:pt idx="9">
                  <c:v>44418</c:v>
                </c:pt>
                <c:pt idx="10">
                  <c:v>44419</c:v>
                </c:pt>
                <c:pt idx="11">
                  <c:v>44420</c:v>
                </c:pt>
                <c:pt idx="12">
                  <c:v>44421</c:v>
                </c:pt>
                <c:pt idx="13">
                  <c:v>44422</c:v>
                </c:pt>
                <c:pt idx="14">
                  <c:v>44423</c:v>
                </c:pt>
                <c:pt idx="15">
                  <c:v>44424</c:v>
                </c:pt>
                <c:pt idx="16">
                  <c:v>44425</c:v>
                </c:pt>
                <c:pt idx="17">
                  <c:v>44426</c:v>
                </c:pt>
                <c:pt idx="18">
                  <c:v>44427</c:v>
                </c:pt>
                <c:pt idx="19">
                  <c:v>44428</c:v>
                </c:pt>
                <c:pt idx="20">
                  <c:v>44429</c:v>
                </c:pt>
                <c:pt idx="21">
                  <c:v>44430</c:v>
                </c:pt>
                <c:pt idx="22">
                  <c:v>44431</c:v>
                </c:pt>
                <c:pt idx="23">
                  <c:v>44432</c:v>
                </c:pt>
                <c:pt idx="24">
                  <c:v>44433</c:v>
                </c:pt>
                <c:pt idx="25">
                  <c:v>44434</c:v>
                </c:pt>
                <c:pt idx="26">
                  <c:v>44435</c:v>
                </c:pt>
                <c:pt idx="27">
                  <c:v>44436</c:v>
                </c:pt>
                <c:pt idx="28">
                  <c:v>44437</c:v>
                </c:pt>
                <c:pt idx="29">
                  <c:v>44438</c:v>
                </c:pt>
                <c:pt idx="30">
                  <c:v>44439</c:v>
                </c:pt>
              </c:numCache>
            </c:numRef>
          </c:cat>
          <c:val>
            <c:numRef>
              <c:f>AUG!$C$4:$C$34</c:f>
              <c:numCache>
                <c:formatCode>#,##0.00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60-4A8B-8206-1D3EF15E7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SEP!$C$3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SEP!$A$4:$A$34</c:f>
              <c:numCache>
                <c:formatCode>mm/dd/yy;@</c:formatCode>
                <c:ptCount val="31"/>
                <c:pt idx="0">
                  <c:v>44440</c:v>
                </c:pt>
                <c:pt idx="1">
                  <c:v>44441</c:v>
                </c:pt>
                <c:pt idx="2">
                  <c:v>44442</c:v>
                </c:pt>
                <c:pt idx="3">
                  <c:v>44443</c:v>
                </c:pt>
                <c:pt idx="4">
                  <c:v>44444</c:v>
                </c:pt>
                <c:pt idx="5">
                  <c:v>44445</c:v>
                </c:pt>
                <c:pt idx="6">
                  <c:v>44446</c:v>
                </c:pt>
                <c:pt idx="7">
                  <c:v>44447</c:v>
                </c:pt>
                <c:pt idx="8">
                  <c:v>44448</c:v>
                </c:pt>
                <c:pt idx="9">
                  <c:v>44449</c:v>
                </c:pt>
                <c:pt idx="10">
                  <c:v>44450</c:v>
                </c:pt>
                <c:pt idx="11">
                  <c:v>44451</c:v>
                </c:pt>
                <c:pt idx="12">
                  <c:v>44452</c:v>
                </c:pt>
                <c:pt idx="13">
                  <c:v>44453</c:v>
                </c:pt>
                <c:pt idx="14">
                  <c:v>44454</c:v>
                </c:pt>
                <c:pt idx="15">
                  <c:v>44455</c:v>
                </c:pt>
                <c:pt idx="16">
                  <c:v>44456</c:v>
                </c:pt>
                <c:pt idx="17">
                  <c:v>44457</c:v>
                </c:pt>
                <c:pt idx="18">
                  <c:v>44458</c:v>
                </c:pt>
                <c:pt idx="19">
                  <c:v>44459</c:v>
                </c:pt>
                <c:pt idx="20">
                  <c:v>44460</c:v>
                </c:pt>
                <c:pt idx="21">
                  <c:v>44461</c:v>
                </c:pt>
                <c:pt idx="22">
                  <c:v>44462</c:v>
                </c:pt>
                <c:pt idx="23">
                  <c:v>44463</c:v>
                </c:pt>
                <c:pt idx="24">
                  <c:v>44464</c:v>
                </c:pt>
                <c:pt idx="25">
                  <c:v>44465</c:v>
                </c:pt>
                <c:pt idx="26">
                  <c:v>44466</c:v>
                </c:pt>
                <c:pt idx="27">
                  <c:v>44467</c:v>
                </c:pt>
                <c:pt idx="28">
                  <c:v>44468</c:v>
                </c:pt>
                <c:pt idx="29">
                  <c:v>44469</c:v>
                </c:pt>
              </c:numCache>
            </c:numRef>
          </c:cat>
          <c:val>
            <c:numRef>
              <c:f>SEP!$C$4:$C$34</c:f>
              <c:numCache>
                <c:formatCode>#,##0.00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52-4D22-B9F9-765B01730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C6FBC2-253C-4203-976C-7532B2231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9BC2CF-EA5F-4B71-83FB-C1739B9F0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E1D0CD-A4E0-4EC6-8E81-68F6673B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76DB01-EABF-47EC-8124-50DF1DB12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F42AEA-937F-44B6-BE65-275F76FC0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BB024F-1AAE-4B4C-8B35-FA9CC827F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0EECE5-A84D-438D-9DBD-C491184F2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78E996-F33B-4450-960A-C696A10BDF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C08E7F-B3F6-497D-AD0A-C0C60F40F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"/>
  <sheetViews>
    <sheetView workbookViewId="0">
      <selection activeCell="A35" sqref="A35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  <col min="6" max="6" width="9.14062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44197</v>
      </c>
      <c r="B4" s="3" t="s">
        <v>8</v>
      </c>
      <c r="C4" s="4">
        <v>287.8</v>
      </c>
    </row>
    <row r="5" spans="1:13" x14ac:dyDescent="0.25">
      <c r="A5" s="3">
        <v>44198</v>
      </c>
      <c r="B5" s="3" t="s">
        <v>9</v>
      </c>
      <c r="C5" s="4">
        <v>515.66</v>
      </c>
    </row>
    <row r="6" spans="1:13" x14ac:dyDescent="0.25">
      <c r="A6" s="3">
        <v>44199</v>
      </c>
      <c r="B6" s="3" t="s">
        <v>10</v>
      </c>
      <c r="C6" s="4">
        <v>365.3</v>
      </c>
    </row>
    <row r="7" spans="1:13" x14ac:dyDescent="0.25">
      <c r="A7" s="3">
        <v>44200</v>
      </c>
      <c r="B7" s="3" t="s">
        <v>4</v>
      </c>
      <c r="C7" s="4">
        <v>778.17</v>
      </c>
    </row>
    <row r="8" spans="1:13" x14ac:dyDescent="0.25">
      <c r="A8" s="3">
        <v>44201</v>
      </c>
      <c r="B8" s="3" t="s">
        <v>5</v>
      </c>
      <c r="C8" s="4">
        <v>2548.8200000000002</v>
      </c>
    </row>
    <row r="9" spans="1:13" x14ac:dyDescent="0.25">
      <c r="A9" s="3">
        <v>44202</v>
      </c>
      <c r="B9" s="3" t="s">
        <v>6</v>
      </c>
      <c r="C9" s="4">
        <v>2052.04</v>
      </c>
    </row>
    <row r="10" spans="1:13" x14ac:dyDescent="0.25">
      <c r="A10" s="3">
        <v>44203</v>
      </c>
      <c r="B10" s="3" t="s">
        <v>7</v>
      </c>
      <c r="C10" s="4">
        <v>1228.1500000000001</v>
      </c>
    </row>
    <row r="11" spans="1:13" x14ac:dyDescent="0.25">
      <c r="A11" s="3">
        <v>44204</v>
      </c>
      <c r="B11" s="3" t="s">
        <v>8</v>
      </c>
      <c r="C11" s="4">
        <v>541.24</v>
      </c>
    </row>
    <row r="12" spans="1:13" x14ac:dyDescent="0.25">
      <c r="A12" s="3">
        <v>44205</v>
      </c>
      <c r="B12" s="3" t="s">
        <v>9</v>
      </c>
      <c r="C12" s="4">
        <v>216.45</v>
      </c>
    </row>
    <row r="13" spans="1:13" x14ac:dyDescent="0.25">
      <c r="A13" s="3">
        <v>44206</v>
      </c>
      <c r="B13" s="3" t="s">
        <v>10</v>
      </c>
      <c r="C13" s="4">
        <v>354.01</v>
      </c>
    </row>
    <row r="14" spans="1:13" x14ac:dyDescent="0.25">
      <c r="A14" s="3">
        <v>44207</v>
      </c>
      <c r="B14" s="3" t="s">
        <v>4</v>
      </c>
      <c r="C14" s="4">
        <v>827.01</v>
      </c>
    </row>
    <row r="15" spans="1:13" x14ac:dyDescent="0.25">
      <c r="A15" s="3">
        <v>44208</v>
      </c>
      <c r="B15" s="3" t="s">
        <v>5</v>
      </c>
      <c r="C15" s="4">
        <v>640.41999999999996</v>
      </c>
    </row>
    <row r="16" spans="1:13" x14ac:dyDescent="0.25">
      <c r="A16" s="3">
        <v>44209</v>
      </c>
      <c r="B16" s="3" t="s">
        <v>6</v>
      </c>
      <c r="C16" s="4">
        <v>782.99</v>
      </c>
    </row>
    <row r="17" spans="1:3" x14ac:dyDescent="0.25">
      <c r="A17" s="3">
        <v>44210</v>
      </c>
      <c r="B17" s="3" t="s">
        <v>7</v>
      </c>
      <c r="C17" s="4">
        <v>825.66</v>
      </c>
    </row>
    <row r="18" spans="1:3" x14ac:dyDescent="0.25">
      <c r="A18" s="3">
        <v>44211</v>
      </c>
      <c r="B18" s="3" t="s">
        <v>8</v>
      </c>
      <c r="C18" s="4">
        <v>642.13</v>
      </c>
    </row>
    <row r="19" spans="1:3" x14ac:dyDescent="0.25">
      <c r="A19" s="3">
        <v>44212</v>
      </c>
      <c r="B19" s="3" t="s">
        <v>9</v>
      </c>
      <c r="C19" s="4">
        <v>344.15</v>
      </c>
    </row>
    <row r="20" spans="1:3" x14ac:dyDescent="0.25">
      <c r="A20" s="3">
        <v>44213</v>
      </c>
      <c r="B20" s="3" t="s">
        <v>10</v>
      </c>
      <c r="C20" s="4">
        <v>345.48</v>
      </c>
    </row>
    <row r="21" spans="1:3" x14ac:dyDescent="0.25">
      <c r="A21" s="3">
        <v>44214</v>
      </c>
      <c r="B21" s="3" t="s">
        <v>4</v>
      </c>
      <c r="C21" s="4">
        <v>730.46</v>
      </c>
    </row>
    <row r="22" spans="1:3" x14ac:dyDescent="0.25">
      <c r="A22" s="3">
        <v>44215</v>
      </c>
      <c r="B22" s="3" t="s">
        <v>5</v>
      </c>
      <c r="C22" s="4">
        <v>1090.3499999999999</v>
      </c>
    </row>
    <row r="23" spans="1:3" x14ac:dyDescent="0.25">
      <c r="A23" s="3">
        <v>44216</v>
      </c>
      <c r="B23" s="3" t="s">
        <v>6</v>
      </c>
      <c r="C23" s="4">
        <v>662.6</v>
      </c>
    </row>
    <row r="24" spans="1:3" x14ac:dyDescent="0.25">
      <c r="A24" s="3">
        <v>44217</v>
      </c>
      <c r="B24" s="3" t="s">
        <v>7</v>
      </c>
      <c r="C24" s="4">
        <v>698.51</v>
      </c>
    </row>
    <row r="25" spans="1:3" x14ac:dyDescent="0.25">
      <c r="A25" s="3">
        <v>44218</v>
      </c>
      <c r="B25" s="3" t="s">
        <v>8</v>
      </c>
      <c r="C25" s="4">
        <v>858.4</v>
      </c>
    </row>
    <row r="26" spans="1:3" x14ac:dyDescent="0.25">
      <c r="A26" s="3">
        <v>44219</v>
      </c>
      <c r="B26" s="3" t="s">
        <v>9</v>
      </c>
      <c r="C26" s="4">
        <v>324.39999999999998</v>
      </c>
    </row>
    <row r="27" spans="1:3" x14ac:dyDescent="0.25">
      <c r="A27" s="3">
        <v>44220</v>
      </c>
      <c r="B27" s="3" t="s">
        <v>10</v>
      </c>
      <c r="C27" s="4">
        <v>344.33</v>
      </c>
    </row>
    <row r="28" spans="1:3" x14ac:dyDescent="0.25">
      <c r="A28" s="3">
        <v>44221</v>
      </c>
      <c r="B28" s="3" t="s">
        <v>4</v>
      </c>
      <c r="C28" s="4">
        <v>834.98</v>
      </c>
    </row>
    <row r="29" spans="1:3" x14ac:dyDescent="0.25">
      <c r="A29" s="3">
        <v>44222</v>
      </c>
      <c r="B29" s="3" t="s">
        <v>5</v>
      </c>
      <c r="C29" s="4">
        <v>729.15</v>
      </c>
    </row>
    <row r="30" spans="1:3" x14ac:dyDescent="0.25">
      <c r="A30" s="3">
        <v>44223</v>
      </c>
      <c r="B30" s="3" t="s">
        <v>6</v>
      </c>
      <c r="C30" s="4">
        <v>745.25</v>
      </c>
    </row>
    <row r="31" spans="1:3" x14ac:dyDescent="0.25">
      <c r="A31" s="3">
        <v>44224</v>
      </c>
      <c r="B31" s="3" t="s">
        <v>7</v>
      </c>
      <c r="C31" s="4">
        <v>645.36</v>
      </c>
    </row>
    <row r="32" spans="1:3" x14ac:dyDescent="0.25">
      <c r="A32" s="3">
        <v>44225</v>
      </c>
      <c r="B32" s="3" t="s">
        <v>8</v>
      </c>
      <c r="C32" s="4">
        <v>825.96</v>
      </c>
    </row>
    <row r="33" spans="1:7" x14ac:dyDescent="0.25">
      <c r="A33" s="3">
        <v>44226</v>
      </c>
      <c r="B33" s="3" t="s">
        <v>9</v>
      </c>
      <c r="C33" s="4">
        <v>335.15</v>
      </c>
    </row>
    <row r="34" spans="1:7" x14ac:dyDescent="0.25">
      <c r="A34" s="3">
        <v>44227</v>
      </c>
      <c r="B34" s="3" t="s">
        <v>10</v>
      </c>
      <c r="C34" s="4">
        <v>345.2</v>
      </c>
    </row>
    <row r="35" spans="1:7" x14ac:dyDescent="0.25">
      <c r="A35" s="5"/>
      <c r="B35" s="5" t="s">
        <v>11</v>
      </c>
      <c r="C35" s="6">
        <f>SUM(C4:C34)</f>
        <v>22465.580000000005</v>
      </c>
      <c r="D35" s="11">
        <f>SUM(C35)</f>
        <v>22465.580000000005</v>
      </c>
      <c r="E35" s="12"/>
      <c r="F35" s="13">
        <f>SUM(D35+1915369.51)</f>
        <v>1937835.09</v>
      </c>
      <c r="G35" s="13"/>
    </row>
    <row r="37" spans="1:7" x14ac:dyDescent="0.25">
      <c r="F37" s="9"/>
      <c r="G37" s="9"/>
    </row>
  </sheetData>
  <mergeCells count="3">
    <mergeCell ref="A1:M2"/>
    <mergeCell ref="D35:E35"/>
    <mergeCell ref="F35:G35"/>
  </mergeCells>
  <phoneticPr fontId="3" type="noConversion"/>
  <pageMargins left="0.7" right="0.7" top="0.75" bottom="0.64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A14FE-916C-454A-9142-22D465CED210}">
  <dimension ref="A1:M35"/>
  <sheetViews>
    <sheetView workbookViewId="0">
      <selection activeCell="C4" sqref="C4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44470</v>
      </c>
      <c r="B4" s="3" t="s">
        <v>8</v>
      </c>
      <c r="C4" s="4"/>
    </row>
    <row r="5" spans="1:13" x14ac:dyDescent="0.25">
      <c r="A5" s="3">
        <v>44471</v>
      </c>
      <c r="B5" s="3" t="s">
        <v>9</v>
      </c>
      <c r="C5" s="4"/>
    </row>
    <row r="6" spans="1:13" x14ac:dyDescent="0.25">
      <c r="A6" s="3">
        <v>44472</v>
      </c>
      <c r="B6" s="3" t="s">
        <v>10</v>
      </c>
      <c r="C6" s="4"/>
    </row>
    <row r="7" spans="1:13" x14ac:dyDescent="0.25">
      <c r="A7" s="3">
        <v>44473</v>
      </c>
      <c r="B7" s="3" t="s">
        <v>4</v>
      </c>
      <c r="C7" s="4"/>
    </row>
    <row r="8" spans="1:13" x14ac:dyDescent="0.25">
      <c r="A8" s="3">
        <v>44474</v>
      </c>
      <c r="B8" s="3" t="s">
        <v>5</v>
      </c>
      <c r="C8" s="4"/>
    </row>
    <row r="9" spans="1:13" x14ac:dyDescent="0.25">
      <c r="A9" s="3">
        <v>44475</v>
      </c>
      <c r="B9" s="3" t="s">
        <v>6</v>
      </c>
      <c r="C9" s="4"/>
    </row>
    <row r="10" spans="1:13" x14ac:dyDescent="0.25">
      <c r="A10" s="3">
        <v>44476</v>
      </c>
      <c r="B10" s="3" t="s">
        <v>7</v>
      </c>
      <c r="C10" s="4"/>
    </row>
    <row r="11" spans="1:13" x14ac:dyDescent="0.25">
      <c r="A11" s="3">
        <v>44477</v>
      </c>
      <c r="B11" s="3" t="s">
        <v>8</v>
      </c>
      <c r="C11" s="4"/>
    </row>
    <row r="12" spans="1:13" x14ac:dyDescent="0.25">
      <c r="A12" s="3">
        <v>44478</v>
      </c>
      <c r="B12" s="3" t="s">
        <v>9</v>
      </c>
      <c r="C12" s="4"/>
    </row>
    <row r="13" spans="1:13" x14ac:dyDescent="0.25">
      <c r="A13" s="3">
        <v>44479</v>
      </c>
      <c r="B13" s="3" t="s">
        <v>10</v>
      </c>
      <c r="C13" s="4"/>
    </row>
    <row r="14" spans="1:13" x14ac:dyDescent="0.25">
      <c r="A14" s="3">
        <v>44480</v>
      </c>
      <c r="B14" s="3" t="s">
        <v>4</v>
      </c>
      <c r="C14" s="4"/>
    </row>
    <row r="15" spans="1:13" x14ac:dyDescent="0.25">
      <c r="A15" s="3">
        <v>44481</v>
      </c>
      <c r="B15" s="3" t="s">
        <v>5</v>
      </c>
      <c r="C15" s="4"/>
    </row>
    <row r="16" spans="1:13" x14ac:dyDescent="0.25">
      <c r="A16" s="3">
        <v>44482</v>
      </c>
      <c r="B16" s="3" t="s">
        <v>6</v>
      </c>
      <c r="C16" s="4"/>
    </row>
    <row r="17" spans="1:3" x14ac:dyDescent="0.25">
      <c r="A17" s="3">
        <v>44483</v>
      </c>
      <c r="B17" s="3" t="s">
        <v>7</v>
      </c>
      <c r="C17" s="4"/>
    </row>
    <row r="18" spans="1:3" x14ac:dyDescent="0.25">
      <c r="A18" s="3">
        <v>44484</v>
      </c>
      <c r="B18" s="3" t="s">
        <v>8</v>
      </c>
      <c r="C18" s="4"/>
    </row>
    <row r="19" spans="1:3" x14ac:dyDescent="0.25">
      <c r="A19" s="3">
        <v>44485</v>
      </c>
      <c r="B19" s="3" t="s">
        <v>9</v>
      </c>
      <c r="C19" s="4"/>
    </row>
    <row r="20" spans="1:3" x14ac:dyDescent="0.25">
      <c r="A20" s="3">
        <v>44486</v>
      </c>
      <c r="B20" s="3" t="s">
        <v>10</v>
      </c>
      <c r="C20" s="4"/>
    </row>
    <row r="21" spans="1:3" x14ac:dyDescent="0.25">
      <c r="A21" s="3">
        <v>44487</v>
      </c>
      <c r="B21" s="3" t="s">
        <v>4</v>
      </c>
      <c r="C21" s="4"/>
    </row>
    <row r="22" spans="1:3" x14ac:dyDescent="0.25">
      <c r="A22" s="3">
        <v>44488</v>
      </c>
      <c r="B22" s="3" t="s">
        <v>5</v>
      </c>
      <c r="C22" s="4"/>
    </row>
    <row r="23" spans="1:3" x14ac:dyDescent="0.25">
      <c r="A23" s="3">
        <v>44489</v>
      </c>
      <c r="B23" s="3" t="s">
        <v>6</v>
      </c>
      <c r="C23" s="4"/>
    </row>
    <row r="24" spans="1:3" x14ac:dyDescent="0.25">
      <c r="A24" s="3">
        <v>44490</v>
      </c>
      <c r="B24" s="3" t="s">
        <v>7</v>
      </c>
      <c r="C24" s="4"/>
    </row>
    <row r="25" spans="1:3" x14ac:dyDescent="0.25">
      <c r="A25" s="3">
        <v>44491</v>
      </c>
      <c r="B25" s="3" t="s">
        <v>8</v>
      </c>
      <c r="C25" s="4"/>
    </row>
    <row r="26" spans="1:3" x14ac:dyDescent="0.25">
      <c r="A26" s="3">
        <v>44492</v>
      </c>
      <c r="B26" s="3" t="s">
        <v>9</v>
      </c>
      <c r="C26" s="4"/>
    </row>
    <row r="27" spans="1:3" x14ac:dyDescent="0.25">
      <c r="A27" s="3">
        <v>44493</v>
      </c>
      <c r="B27" s="3" t="s">
        <v>10</v>
      </c>
      <c r="C27" s="4"/>
    </row>
    <row r="28" spans="1:3" x14ac:dyDescent="0.25">
      <c r="A28" s="3">
        <v>44494</v>
      </c>
      <c r="B28" s="3" t="s">
        <v>4</v>
      </c>
      <c r="C28" s="4"/>
    </row>
    <row r="29" spans="1:3" x14ac:dyDescent="0.25">
      <c r="A29" s="3">
        <v>44495</v>
      </c>
      <c r="B29" s="3" t="s">
        <v>5</v>
      </c>
      <c r="C29" s="4"/>
    </row>
    <row r="30" spans="1:3" x14ac:dyDescent="0.25">
      <c r="A30" s="3">
        <v>44496</v>
      </c>
      <c r="B30" s="3" t="s">
        <v>6</v>
      </c>
      <c r="C30" s="4"/>
    </row>
    <row r="31" spans="1:3" x14ac:dyDescent="0.25">
      <c r="A31" s="3">
        <v>44497</v>
      </c>
      <c r="B31" s="3" t="s">
        <v>7</v>
      </c>
      <c r="C31" s="4"/>
    </row>
    <row r="32" spans="1:3" x14ac:dyDescent="0.25">
      <c r="A32" s="3">
        <v>44498</v>
      </c>
      <c r="B32" s="3" t="s">
        <v>8</v>
      </c>
      <c r="C32" s="4"/>
    </row>
    <row r="33" spans="1:7" x14ac:dyDescent="0.25">
      <c r="A33" s="3">
        <v>44499</v>
      </c>
      <c r="B33" s="3" t="s">
        <v>9</v>
      </c>
      <c r="C33" s="4"/>
    </row>
    <row r="34" spans="1:7" x14ac:dyDescent="0.25">
      <c r="A34" s="3">
        <v>44500</v>
      </c>
      <c r="B34" s="3" t="s">
        <v>10</v>
      </c>
      <c r="C34" s="4"/>
    </row>
    <row r="35" spans="1:7" x14ac:dyDescent="0.25">
      <c r="A35" s="5"/>
      <c r="B35" s="5" t="s">
        <v>11</v>
      </c>
      <c r="C35" s="6">
        <f>SUM(C4:C34)</f>
        <v>0</v>
      </c>
      <c r="D35" s="11">
        <f>SUM(C35,SEP!D35)</f>
        <v>133738.03</v>
      </c>
      <c r="E35" s="12"/>
      <c r="F35" s="11" t="e">
        <f>SUM(#REF!+D35)</f>
        <v>#REF!</v>
      </c>
      <c r="G35" s="12"/>
    </row>
  </sheetData>
  <mergeCells count="3">
    <mergeCell ref="A1:M2"/>
    <mergeCell ref="D35:E35"/>
    <mergeCell ref="F35:G35"/>
  </mergeCells>
  <phoneticPr fontId="3" type="noConversion"/>
  <pageMargins left="0.7" right="0.7" top="0.75" bottom="0.64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E5537-60A5-4517-BF99-D4D5E2ABF66B}">
  <dimension ref="A1:M35"/>
  <sheetViews>
    <sheetView workbookViewId="0">
      <selection activeCell="C4" sqref="C4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44501</v>
      </c>
      <c r="B4" s="3" t="s">
        <v>4</v>
      </c>
      <c r="C4" s="4"/>
    </row>
    <row r="5" spans="1:13" x14ac:dyDescent="0.25">
      <c r="A5" s="3">
        <v>44502</v>
      </c>
      <c r="B5" s="3" t="s">
        <v>5</v>
      </c>
      <c r="C5" s="4"/>
    </row>
    <row r="6" spans="1:13" x14ac:dyDescent="0.25">
      <c r="A6" s="3">
        <v>44503</v>
      </c>
      <c r="B6" s="3" t="s">
        <v>6</v>
      </c>
      <c r="C6" s="4"/>
    </row>
    <row r="7" spans="1:13" x14ac:dyDescent="0.25">
      <c r="A7" s="3">
        <v>44504</v>
      </c>
      <c r="B7" s="3" t="s">
        <v>7</v>
      </c>
      <c r="C7" s="4"/>
    </row>
    <row r="8" spans="1:13" x14ac:dyDescent="0.25">
      <c r="A8" s="3">
        <v>44505</v>
      </c>
      <c r="B8" s="3" t="s">
        <v>8</v>
      </c>
      <c r="C8" s="4"/>
    </row>
    <row r="9" spans="1:13" x14ac:dyDescent="0.25">
      <c r="A9" s="3">
        <v>44506</v>
      </c>
      <c r="B9" s="3" t="s">
        <v>9</v>
      </c>
      <c r="C9" s="4"/>
    </row>
    <row r="10" spans="1:13" x14ac:dyDescent="0.25">
      <c r="A10" s="3">
        <v>44507</v>
      </c>
      <c r="B10" s="3" t="s">
        <v>10</v>
      </c>
      <c r="C10" s="4"/>
    </row>
    <row r="11" spans="1:13" x14ac:dyDescent="0.25">
      <c r="A11" s="3">
        <v>44508</v>
      </c>
      <c r="B11" s="3" t="s">
        <v>4</v>
      </c>
      <c r="C11" s="4"/>
    </row>
    <row r="12" spans="1:13" x14ac:dyDescent="0.25">
      <c r="A12" s="3">
        <v>44509</v>
      </c>
      <c r="B12" s="3" t="s">
        <v>5</v>
      </c>
      <c r="C12" s="4"/>
    </row>
    <row r="13" spans="1:13" x14ac:dyDescent="0.25">
      <c r="A13" s="3">
        <v>44510</v>
      </c>
      <c r="B13" s="3" t="s">
        <v>6</v>
      </c>
      <c r="C13" s="4"/>
    </row>
    <row r="14" spans="1:13" x14ac:dyDescent="0.25">
      <c r="A14" s="3">
        <v>44511</v>
      </c>
      <c r="B14" s="3" t="s">
        <v>7</v>
      </c>
      <c r="C14" s="4"/>
    </row>
    <row r="15" spans="1:13" x14ac:dyDescent="0.25">
      <c r="A15" s="3">
        <v>44512</v>
      </c>
      <c r="B15" s="3" t="s">
        <v>8</v>
      </c>
      <c r="C15" s="4"/>
    </row>
    <row r="16" spans="1:13" x14ac:dyDescent="0.25">
      <c r="A16" s="3">
        <v>44513</v>
      </c>
      <c r="B16" s="3" t="s">
        <v>9</v>
      </c>
      <c r="C16" s="4"/>
    </row>
    <row r="17" spans="1:3" x14ac:dyDescent="0.25">
      <c r="A17" s="3">
        <v>44514</v>
      </c>
      <c r="B17" s="3" t="s">
        <v>10</v>
      </c>
      <c r="C17" s="4"/>
    </row>
    <row r="18" spans="1:3" x14ac:dyDescent="0.25">
      <c r="A18" s="3">
        <v>44515</v>
      </c>
      <c r="B18" s="3" t="s">
        <v>4</v>
      </c>
      <c r="C18" s="4"/>
    </row>
    <row r="19" spans="1:3" x14ac:dyDescent="0.25">
      <c r="A19" s="3">
        <v>44516</v>
      </c>
      <c r="B19" s="3" t="s">
        <v>5</v>
      </c>
      <c r="C19" s="4"/>
    </row>
    <row r="20" spans="1:3" x14ac:dyDescent="0.25">
      <c r="A20" s="3">
        <v>44517</v>
      </c>
      <c r="B20" s="3" t="s">
        <v>6</v>
      </c>
      <c r="C20" s="4"/>
    </row>
    <row r="21" spans="1:3" x14ac:dyDescent="0.25">
      <c r="A21" s="3">
        <v>44518</v>
      </c>
      <c r="B21" s="3" t="s">
        <v>7</v>
      </c>
      <c r="C21" s="4"/>
    </row>
    <row r="22" spans="1:3" x14ac:dyDescent="0.25">
      <c r="A22" s="3">
        <v>44519</v>
      </c>
      <c r="B22" s="3" t="s">
        <v>8</v>
      </c>
      <c r="C22" s="4"/>
    </row>
    <row r="23" spans="1:3" x14ac:dyDescent="0.25">
      <c r="A23" s="3">
        <v>44520</v>
      </c>
      <c r="B23" s="3" t="s">
        <v>9</v>
      </c>
      <c r="C23" s="4"/>
    </row>
    <row r="24" spans="1:3" x14ac:dyDescent="0.25">
      <c r="A24" s="3">
        <v>44521</v>
      </c>
      <c r="B24" s="3" t="s">
        <v>10</v>
      </c>
      <c r="C24" s="4"/>
    </row>
    <row r="25" spans="1:3" x14ac:dyDescent="0.25">
      <c r="A25" s="3">
        <v>44522</v>
      </c>
      <c r="B25" s="3" t="s">
        <v>4</v>
      </c>
      <c r="C25" s="4"/>
    </row>
    <row r="26" spans="1:3" x14ac:dyDescent="0.25">
      <c r="A26" s="3">
        <v>44523</v>
      </c>
      <c r="B26" s="3" t="s">
        <v>5</v>
      </c>
      <c r="C26" s="4"/>
    </row>
    <row r="27" spans="1:3" x14ac:dyDescent="0.25">
      <c r="A27" s="3">
        <v>44524</v>
      </c>
      <c r="B27" s="3" t="s">
        <v>6</v>
      </c>
      <c r="C27" s="4"/>
    </row>
    <row r="28" spans="1:3" x14ac:dyDescent="0.25">
      <c r="A28" s="3">
        <v>44525</v>
      </c>
      <c r="B28" s="3" t="s">
        <v>7</v>
      </c>
      <c r="C28" s="4"/>
    </row>
    <row r="29" spans="1:3" x14ac:dyDescent="0.25">
      <c r="A29" s="3">
        <v>44526</v>
      </c>
      <c r="B29" s="3" t="s">
        <v>8</v>
      </c>
      <c r="C29" s="4"/>
    </row>
    <row r="30" spans="1:3" x14ac:dyDescent="0.25">
      <c r="A30" s="3">
        <v>44527</v>
      </c>
      <c r="B30" s="3" t="s">
        <v>9</v>
      </c>
      <c r="C30" s="4"/>
    </row>
    <row r="31" spans="1:3" x14ac:dyDescent="0.25">
      <c r="A31" s="3">
        <v>44528</v>
      </c>
      <c r="B31" s="3" t="s">
        <v>10</v>
      </c>
      <c r="C31" s="4"/>
    </row>
    <row r="32" spans="1:3" x14ac:dyDescent="0.25">
      <c r="A32" s="3">
        <v>44529</v>
      </c>
      <c r="B32" s="3" t="s">
        <v>4</v>
      </c>
      <c r="C32" s="4"/>
    </row>
    <row r="33" spans="1:7" x14ac:dyDescent="0.25">
      <c r="A33" s="3">
        <v>44530</v>
      </c>
      <c r="B33" s="3" t="s">
        <v>5</v>
      </c>
      <c r="C33" s="4"/>
    </row>
    <row r="34" spans="1:7" x14ac:dyDescent="0.25">
      <c r="A34" s="3"/>
      <c r="B34" s="3"/>
      <c r="C34" s="4"/>
    </row>
    <row r="35" spans="1:7" x14ac:dyDescent="0.25">
      <c r="A35" s="5"/>
      <c r="B35" s="5" t="s">
        <v>11</v>
      </c>
      <c r="C35" s="6">
        <f>SUM(C4:C34)</f>
        <v>0</v>
      </c>
      <c r="D35" s="11">
        <f>SUM(C35,OCT!D35)</f>
        <v>133738.03</v>
      </c>
      <c r="E35" s="12"/>
      <c r="F35" s="11" t="e">
        <f>SUM(#REF!+D35)</f>
        <v>#REF!</v>
      </c>
      <c r="G35" s="12"/>
    </row>
  </sheetData>
  <mergeCells count="3">
    <mergeCell ref="A1:M2"/>
    <mergeCell ref="D35:E35"/>
    <mergeCell ref="F35:G35"/>
  </mergeCells>
  <phoneticPr fontId="3" type="noConversion"/>
  <pageMargins left="0.7" right="0.7" top="0.75" bottom="0.64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61B0E-2E9F-4051-A416-DEC6CF73968E}">
  <dimension ref="A1:M35"/>
  <sheetViews>
    <sheetView workbookViewId="0">
      <selection activeCell="C4" sqref="C4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44531</v>
      </c>
      <c r="B4" s="3" t="s">
        <v>6</v>
      </c>
      <c r="C4" s="4"/>
    </row>
    <row r="5" spans="1:13" x14ac:dyDescent="0.25">
      <c r="A5" s="3">
        <v>44532</v>
      </c>
      <c r="B5" s="3" t="s">
        <v>7</v>
      </c>
      <c r="C5" s="4"/>
    </row>
    <row r="6" spans="1:13" x14ac:dyDescent="0.25">
      <c r="A6" s="3">
        <v>44533</v>
      </c>
      <c r="B6" s="3" t="s">
        <v>8</v>
      </c>
      <c r="C6" s="4"/>
    </row>
    <row r="7" spans="1:13" x14ac:dyDescent="0.25">
      <c r="A7" s="3">
        <v>44534</v>
      </c>
      <c r="B7" s="3" t="s">
        <v>9</v>
      </c>
      <c r="C7" s="4"/>
    </row>
    <row r="8" spans="1:13" x14ac:dyDescent="0.25">
      <c r="A8" s="3">
        <v>44535</v>
      </c>
      <c r="B8" s="3" t="s">
        <v>10</v>
      </c>
      <c r="C8" s="4"/>
    </row>
    <row r="9" spans="1:13" x14ac:dyDescent="0.25">
      <c r="A9" s="3">
        <v>44536</v>
      </c>
      <c r="B9" s="3" t="s">
        <v>4</v>
      </c>
      <c r="C9" s="4"/>
    </row>
    <row r="10" spans="1:13" x14ac:dyDescent="0.25">
      <c r="A10" s="3">
        <v>44537</v>
      </c>
      <c r="B10" s="3" t="s">
        <v>5</v>
      </c>
      <c r="C10" s="4"/>
    </row>
    <row r="11" spans="1:13" x14ac:dyDescent="0.25">
      <c r="A11" s="3">
        <v>44538</v>
      </c>
      <c r="B11" s="3" t="s">
        <v>6</v>
      </c>
      <c r="C11" s="4"/>
    </row>
    <row r="12" spans="1:13" x14ac:dyDescent="0.25">
      <c r="A12" s="3">
        <v>44539</v>
      </c>
      <c r="B12" s="3" t="s">
        <v>7</v>
      </c>
      <c r="C12" s="4"/>
    </row>
    <row r="13" spans="1:13" x14ac:dyDescent="0.25">
      <c r="A13" s="3">
        <v>44540</v>
      </c>
      <c r="B13" s="3" t="s">
        <v>8</v>
      </c>
      <c r="C13" s="4"/>
    </row>
    <row r="14" spans="1:13" x14ac:dyDescent="0.25">
      <c r="A14" s="3">
        <v>44541</v>
      </c>
      <c r="B14" s="3" t="s">
        <v>9</v>
      </c>
      <c r="C14" s="4"/>
    </row>
    <row r="15" spans="1:13" x14ac:dyDescent="0.25">
      <c r="A15" s="3">
        <v>44542</v>
      </c>
      <c r="B15" s="3" t="s">
        <v>10</v>
      </c>
      <c r="C15" s="4"/>
    </row>
    <row r="16" spans="1:13" x14ac:dyDescent="0.25">
      <c r="A16" s="3">
        <v>44543</v>
      </c>
      <c r="B16" s="3" t="s">
        <v>4</v>
      </c>
      <c r="C16" s="4"/>
    </row>
    <row r="17" spans="1:3" x14ac:dyDescent="0.25">
      <c r="A17" s="3">
        <v>44544</v>
      </c>
      <c r="B17" s="3" t="s">
        <v>5</v>
      </c>
      <c r="C17" s="4"/>
    </row>
    <row r="18" spans="1:3" x14ac:dyDescent="0.25">
      <c r="A18" s="3">
        <v>44545</v>
      </c>
      <c r="B18" s="3" t="s">
        <v>6</v>
      </c>
      <c r="C18" s="4"/>
    </row>
    <row r="19" spans="1:3" x14ac:dyDescent="0.25">
      <c r="A19" s="3">
        <v>44546</v>
      </c>
      <c r="B19" s="3" t="s">
        <v>7</v>
      </c>
      <c r="C19" s="4"/>
    </row>
    <row r="20" spans="1:3" x14ac:dyDescent="0.25">
      <c r="A20" s="3">
        <v>44547</v>
      </c>
      <c r="B20" s="3" t="s">
        <v>8</v>
      </c>
      <c r="C20" s="4"/>
    </row>
    <row r="21" spans="1:3" x14ac:dyDescent="0.25">
      <c r="A21" s="3">
        <v>44548</v>
      </c>
      <c r="B21" s="3" t="s">
        <v>9</v>
      </c>
      <c r="C21" s="4"/>
    </row>
    <row r="22" spans="1:3" x14ac:dyDescent="0.25">
      <c r="A22" s="3">
        <v>44549</v>
      </c>
      <c r="B22" s="3" t="s">
        <v>10</v>
      </c>
      <c r="C22" s="4"/>
    </row>
    <row r="23" spans="1:3" x14ac:dyDescent="0.25">
      <c r="A23" s="3">
        <v>44550</v>
      </c>
      <c r="B23" s="3" t="s">
        <v>4</v>
      </c>
      <c r="C23" s="4"/>
    </row>
    <row r="24" spans="1:3" x14ac:dyDescent="0.25">
      <c r="A24" s="3">
        <v>44551</v>
      </c>
      <c r="B24" s="3" t="s">
        <v>5</v>
      </c>
      <c r="C24" s="4"/>
    </row>
    <row r="25" spans="1:3" x14ac:dyDescent="0.25">
      <c r="A25" s="3">
        <v>44552</v>
      </c>
      <c r="B25" s="3" t="s">
        <v>6</v>
      </c>
      <c r="C25" s="4"/>
    </row>
    <row r="26" spans="1:3" x14ac:dyDescent="0.25">
      <c r="A26" s="3">
        <v>44553</v>
      </c>
      <c r="B26" s="3" t="s">
        <v>7</v>
      </c>
      <c r="C26" s="4"/>
    </row>
    <row r="27" spans="1:3" x14ac:dyDescent="0.25">
      <c r="A27" s="3">
        <v>44554</v>
      </c>
      <c r="B27" s="3" t="s">
        <v>8</v>
      </c>
      <c r="C27" s="4"/>
    </row>
    <row r="28" spans="1:3" x14ac:dyDescent="0.25">
      <c r="A28" s="3">
        <v>44555</v>
      </c>
      <c r="B28" s="3" t="s">
        <v>9</v>
      </c>
      <c r="C28" s="4"/>
    </row>
    <row r="29" spans="1:3" x14ac:dyDescent="0.25">
      <c r="A29" s="3">
        <v>44556</v>
      </c>
      <c r="B29" s="3" t="s">
        <v>10</v>
      </c>
      <c r="C29" s="4"/>
    </row>
    <row r="30" spans="1:3" x14ac:dyDescent="0.25">
      <c r="A30" s="3">
        <v>44557</v>
      </c>
      <c r="B30" s="3" t="s">
        <v>4</v>
      </c>
      <c r="C30" s="4"/>
    </row>
    <row r="31" spans="1:3" x14ac:dyDescent="0.25">
      <c r="A31" s="3">
        <v>44558</v>
      </c>
      <c r="B31" s="3" t="s">
        <v>5</v>
      </c>
      <c r="C31" s="4"/>
    </row>
    <row r="32" spans="1:3" x14ac:dyDescent="0.25">
      <c r="A32" s="3">
        <v>44559</v>
      </c>
      <c r="B32" s="3" t="s">
        <v>6</v>
      </c>
      <c r="C32" s="4"/>
    </row>
    <row r="33" spans="1:7" x14ac:dyDescent="0.25">
      <c r="A33" s="3">
        <v>44560</v>
      </c>
      <c r="B33" s="3" t="s">
        <v>7</v>
      </c>
      <c r="C33" s="4"/>
    </row>
    <row r="34" spans="1:7" x14ac:dyDescent="0.25">
      <c r="A34" s="3">
        <v>44561</v>
      </c>
      <c r="B34" s="3" t="s">
        <v>8</v>
      </c>
      <c r="C34" s="4"/>
    </row>
    <row r="35" spans="1:7" x14ac:dyDescent="0.25">
      <c r="A35" s="5"/>
      <c r="B35" s="5" t="s">
        <v>11</v>
      </c>
      <c r="C35" s="6">
        <f>SUM(C4:C34)</f>
        <v>0</v>
      </c>
      <c r="D35" s="11">
        <f>SUM(C35,NOV!D35)</f>
        <v>133738.03</v>
      </c>
      <c r="E35" s="12"/>
      <c r="F35" s="11" t="e">
        <f>SUM(#REF!+D35)</f>
        <v>#REF!</v>
      </c>
      <c r="G35" s="12"/>
    </row>
  </sheetData>
  <mergeCells count="3">
    <mergeCell ref="A1:M2"/>
    <mergeCell ref="D35:E35"/>
    <mergeCell ref="F35:G35"/>
  </mergeCells>
  <phoneticPr fontId="3" type="noConversion"/>
  <pageMargins left="0.7" right="0.7" top="0.75" bottom="0.64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workbookViewId="0">
      <selection activeCell="C32" sqref="C32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44228</v>
      </c>
      <c r="B4" s="3" t="s">
        <v>4</v>
      </c>
      <c r="C4" s="4">
        <v>760.36</v>
      </c>
    </row>
    <row r="5" spans="1:13" x14ac:dyDescent="0.25">
      <c r="A5" s="3">
        <v>44229</v>
      </c>
      <c r="B5" s="3" t="s">
        <v>5</v>
      </c>
      <c r="C5" s="4">
        <v>726.19</v>
      </c>
    </row>
    <row r="6" spans="1:13" x14ac:dyDescent="0.25">
      <c r="A6" s="3">
        <v>44230</v>
      </c>
      <c r="B6" s="3" t="s">
        <v>6</v>
      </c>
      <c r="C6" s="4">
        <v>710.96</v>
      </c>
    </row>
    <row r="7" spans="1:13" x14ac:dyDescent="0.25">
      <c r="A7" s="3">
        <v>44231</v>
      </c>
      <c r="B7" s="3" t="s">
        <v>7</v>
      </c>
      <c r="C7" s="4">
        <v>718.45</v>
      </c>
    </row>
    <row r="8" spans="1:13" x14ac:dyDescent="0.25">
      <c r="A8" s="3">
        <v>44232</v>
      </c>
      <c r="B8" s="3" t="s">
        <v>8</v>
      </c>
      <c r="C8" s="4">
        <v>498.27</v>
      </c>
    </row>
    <row r="9" spans="1:13" x14ac:dyDescent="0.25">
      <c r="A9" s="3">
        <v>44233</v>
      </c>
      <c r="B9" s="3" t="s">
        <v>9</v>
      </c>
      <c r="C9" s="4">
        <v>362.21</v>
      </c>
    </row>
    <row r="10" spans="1:13" x14ac:dyDescent="0.25">
      <c r="A10" s="3">
        <v>44234</v>
      </c>
      <c r="B10" s="3" t="s">
        <v>10</v>
      </c>
      <c r="C10" s="4">
        <v>350.07</v>
      </c>
    </row>
    <row r="11" spans="1:13" x14ac:dyDescent="0.25">
      <c r="A11" s="3">
        <v>44235</v>
      </c>
      <c r="B11" s="3" t="s">
        <v>4</v>
      </c>
      <c r="C11" s="4">
        <v>1045.6500000000001</v>
      </c>
    </row>
    <row r="12" spans="1:13" x14ac:dyDescent="0.25">
      <c r="A12" s="3">
        <v>44236</v>
      </c>
      <c r="B12" s="3" t="s">
        <v>5</v>
      </c>
      <c r="C12" s="4">
        <v>1025.67</v>
      </c>
    </row>
    <row r="13" spans="1:13" x14ac:dyDescent="0.25">
      <c r="A13" s="3">
        <v>44237</v>
      </c>
      <c r="B13" s="3" t="s">
        <v>6</v>
      </c>
      <c r="C13" s="4">
        <v>1076.1099999999999</v>
      </c>
    </row>
    <row r="14" spans="1:13" x14ac:dyDescent="0.25">
      <c r="A14" s="3">
        <v>44238</v>
      </c>
      <c r="B14" s="3" t="s">
        <v>7</v>
      </c>
      <c r="C14" s="4">
        <v>963.78</v>
      </c>
    </row>
    <row r="15" spans="1:13" x14ac:dyDescent="0.25">
      <c r="A15" s="3">
        <v>44239</v>
      </c>
      <c r="B15" s="3" t="s">
        <v>8</v>
      </c>
      <c r="C15" s="4">
        <v>830.21</v>
      </c>
    </row>
    <row r="16" spans="1:13" x14ac:dyDescent="0.25">
      <c r="A16" s="3">
        <v>44240</v>
      </c>
      <c r="B16" s="3" t="s">
        <v>9</v>
      </c>
      <c r="C16" s="4">
        <v>368.83</v>
      </c>
    </row>
    <row r="17" spans="1:3" x14ac:dyDescent="0.25">
      <c r="A17" s="3">
        <v>44241</v>
      </c>
      <c r="B17" s="3" t="s">
        <v>10</v>
      </c>
      <c r="C17" s="4">
        <v>369.13</v>
      </c>
    </row>
    <row r="18" spans="1:3" x14ac:dyDescent="0.25">
      <c r="A18" s="3">
        <v>44242</v>
      </c>
      <c r="B18" s="3" t="s">
        <v>4</v>
      </c>
      <c r="C18" s="4">
        <v>784.27</v>
      </c>
    </row>
    <row r="19" spans="1:3" x14ac:dyDescent="0.25">
      <c r="A19" s="3">
        <v>44243</v>
      </c>
      <c r="B19" s="3" t="s">
        <v>5</v>
      </c>
      <c r="C19" s="4">
        <v>714.1</v>
      </c>
    </row>
    <row r="20" spans="1:3" x14ac:dyDescent="0.25">
      <c r="A20" s="3">
        <v>44244</v>
      </c>
      <c r="B20" s="3" t="s">
        <v>6</v>
      </c>
      <c r="C20" s="4">
        <v>985.51</v>
      </c>
    </row>
    <row r="21" spans="1:3" x14ac:dyDescent="0.25">
      <c r="A21" s="3">
        <v>44245</v>
      </c>
      <c r="B21" s="3" t="s">
        <v>7</v>
      </c>
      <c r="C21" s="4">
        <v>835.06</v>
      </c>
    </row>
    <row r="22" spans="1:3" x14ac:dyDescent="0.25">
      <c r="A22" s="3">
        <v>44246</v>
      </c>
      <c r="B22" s="3" t="s">
        <v>8</v>
      </c>
      <c r="C22" s="4">
        <v>549.11</v>
      </c>
    </row>
    <row r="23" spans="1:3" x14ac:dyDescent="0.25">
      <c r="A23" s="3">
        <v>44247</v>
      </c>
      <c r="B23" s="3" t="s">
        <v>9</v>
      </c>
      <c r="C23" s="4">
        <v>368.83</v>
      </c>
    </row>
    <row r="24" spans="1:3" x14ac:dyDescent="0.25">
      <c r="A24" s="3">
        <v>44248</v>
      </c>
      <c r="B24" s="3" t="s">
        <v>10</v>
      </c>
      <c r="C24" s="4">
        <v>369.13</v>
      </c>
    </row>
    <row r="25" spans="1:3" x14ac:dyDescent="0.25">
      <c r="A25" s="3">
        <v>44249</v>
      </c>
      <c r="B25" s="3" t="s">
        <v>4</v>
      </c>
      <c r="C25" s="4">
        <v>899.65</v>
      </c>
    </row>
    <row r="26" spans="1:3" x14ac:dyDescent="0.25">
      <c r="A26" s="3">
        <v>44250</v>
      </c>
      <c r="B26" s="3" t="s">
        <v>5</v>
      </c>
      <c r="C26" s="4">
        <v>943.26</v>
      </c>
    </row>
    <row r="27" spans="1:3" x14ac:dyDescent="0.25">
      <c r="A27" s="3">
        <v>44251</v>
      </c>
      <c r="B27" s="3" t="s">
        <v>6</v>
      </c>
      <c r="C27" s="4">
        <v>1009.27</v>
      </c>
    </row>
    <row r="28" spans="1:3" x14ac:dyDescent="0.25">
      <c r="A28" s="3">
        <v>44252</v>
      </c>
      <c r="B28" s="3" t="s">
        <v>7</v>
      </c>
      <c r="C28" s="4">
        <v>1161.48</v>
      </c>
    </row>
    <row r="29" spans="1:3" x14ac:dyDescent="0.25">
      <c r="A29" s="3">
        <v>44253</v>
      </c>
      <c r="B29" s="3" t="s">
        <v>8</v>
      </c>
      <c r="C29" s="4">
        <v>887.42</v>
      </c>
    </row>
    <row r="30" spans="1:3" x14ac:dyDescent="0.25">
      <c r="A30" s="3">
        <v>44254</v>
      </c>
      <c r="B30" s="3" t="s">
        <v>9</v>
      </c>
      <c r="C30" s="4">
        <v>376.25</v>
      </c>
    </row>
    <row r="31" spans="1:3" x14ac:dyDescent="0.25">
      <c r="A31" s="3">
        <v>44255</v>
      </c>
      <c r="B31" s="3" t="s">
        <v>10</v>
      </c>
      <c r="C31" s="4">
        <v>394.75</v>
      </c>
    </row>
    <row r="32" spans="1:3" x14ac:dyDescent="0.25">
      <c r="A32" s="3"/>
      <c r="B32" s="3"/>
      <c r="C32" s="4"/>
    </row>
    <row r="33" spans="1:7" x14ac:dyDescent="0.25">
      <c r="A33" s="3"/>
      <c r="B33" s="3"/>
      <c r="C33" s="4"/>
    </row>
    <row r="34" spans="1:7" x14ac:dyDescent="0.25">
      <c r="A34" s="3"/>
      <c r="B34" s="3"/>
      <c r="C34" s="4"/>
    </row>
    <row r="35" spans="1:7" x14ac:dyDescent="0.25">
      <c r="A35" s="5"/>
      <c r="B35" s="5" t="s">
        <v>11</v>
      </c>
      <c r="C35" s="6">
        <f>SUM(C4:C34)</f>
        <v>20083.979999999996</v>
      </c>
      <c r="D35" s="11">
        <f>SUM(C35,JAN!D35)</f>
        <v>42549.56</v>
      </c>
      <c r="E35" s="12"/>
      <c r="F35" s="11">
        <f>SUM(JAN!F35,C35)</f>
        <v>1957919.07</v>
      </c>
      <c r="G35" s="12"/>
    </row>
  </sheetData>
  <mergeCells count="3">
    <mergeCell ref="A1:M2"/>
    <mergeCell ref="D35:E35"/>
    <mergeCell ref="F35:G35"/>
  </mergeCells>
  <phoneticPr fontId="3" type="noConversion"/>
  <pageMargins left="0.7" right="0.7" top="0.75" bottom="0.64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workbookViewId="0">
      <selection activeCell="F35" sqref="F35:G35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44256</v>
      </c>
      <c r="B4" s="3" t="s">
        <v>4</v>
      </c>
      <c r="C4" s="4">
        <v>990.59</v>
      </c>
    </row>
    <row r="5" spans="1:13" x14ac:dyDescent="0.25">
      <c r="A5" s="3">
        <v>44257</v>
      </c>
      <c r="B5" s="3" t="s">
        <v>5</v>
      </c>
      <c r="C5" s="4">
        <v>987.56</v>
      </c>
    </row>
    <row r="6" spans="1:13" x14ac:dyDescent="0.25">
      <c r="A6" s="3">
        <v>44258</v>
      </c>
      <c r="B6" s="3" t="s">
        <v>6</v>
      </c>
      <c r="C6" s="4">
        <v>1040.9000000000001</v>
      </c>
    </row>
    <row r="7" spans="1:13" x14ac:dyDescent="0.25">
      <c r="A7" s="3">
        <v>44259</v>
      </c>
      <c r="B7" s="3" t="s">
        <v>7</v>
      </c>
      <c r="C7" s="4">
        <v>941.96</v>
      </c>
    </row>
    <row r="8" spans="1:13" x14ac:dyDescent="0.25">
      <c r="A8" s="3">
        <v>44260</v>
      </c>
      <c r="B8" s="3" t="s">
        <v>8</v>
      </c>
      <c r="C8" s="4">
        <v>1051.1300000000001</v>
      </c>
    </row>
    <row r="9" spans="1:13" x14ac:dyDescent="0.25">
      <c r="A9" s="3">
        <v>44261</v>
      </c>
      <c r="B9" s="3" t="s">
        <v>9</v>
      </c>
      <c r="C9" s="4">
        <v>334.82</v>
      </c>
    </row>
    <row r="10" spans="1:13" x14ac:dyDescent="0.25">
      <c r="A10" s="3">
        <v>44262</v>
      </c>
      <c r="B10" s="3" t="s">
        <v>10</v>
      </c>
      <c r="C10" s="4">
        <v>340.83</v>
      </c>
    </row>
    <row r="11" spans="1:13" x14ac:dyDescent="0.25">
      <c r="A11" s="3">
        <v>44263</v>
      </c>
      <c r="B11" s="3" t="s">
        <v>4</v>
      </c>
      <c r="C11" s="4">
        <v>1004.57</v>
      </c>
    </row>
    <row r="12" spans="1:13" x14ac:dyDescent="0.25">
      <c r="A12" s="3">
        <v>44264</v>
      </c>
      <c r="B12" s="3" t="s">
        <v>5</v>
      </c>
      <c r="C12" s="4">
        <v>940.45</v>
      </c>
    </row>
    <row r="13" spans="1:13" x14ac:dyDescent="0.25">
      <c r="A13" s="3">
        <v>44265</v>
      </c>
      <c r="B13" s="3" t="s">
        <v>6</v>
      </c>
      <c r="C13" s="4">
        <v>946.15</v>
      </c>
    </row>
    <row r="14" spans="1:13" x14ac:dyDescent="0.25">
      <c r="A14" s="3">
        <v>44266</v>
      </c>
      <c r="B14" s="3" t="s">
        <v>7</v>
      </c>
      <c r="C14" s="4">
        <v>1091.82</v>
      </c>
    </row>
    <row r="15" spans="1:13" x14ac:dyDescent="0.25">
      <c r="A15" s="3">
        <v>44267</v>
      </c>
      <c r="B15" s="3" t="s">
        <v>8</v>
      </c>
      <c r="C15" s="4">
        <v>860.09</v>
      </c>
    </row>
    <row r="16" spans="1:13" x14ac:dyDescent="0.25">
      <c r="A16" s="3">
        <v>44268</v>
      </c>
      <c r="B16" s="3" t="s">
        <v>9</v>
      </c>
      <c r="C16" s="4">
        <v>341.8</v>
      </c>
    </row>
    <row r="17" spans="1:3" x14ac:dyDescent="0.25">
      <c r="A17" s="3">
        <v>44269</v>
      </c>
      <c r="B17" s="3" t="s">
        <v>10</v>
      </c>
      <c r="C17" s="4">
        <v>337.93</v>
      </c>
    </row>
    <row r="18" spans="1:3" x14ac:dyDescent="0.25">
      <c r="A18" s="3">
        <v>44270</v>
      </c>
      <c r="B18" s="3" t="s">
        <v>4</v>
      </c>
      <c r="C18" s="4">
        <v>699.66</v>
      </c>
    </row>
    <row r="19" spans="1:3" x14ac:dyDescent="0.25">
      <c r="A19" s="3">
        <v>44271</v>
      </c>
      <c r="B19" s="3" t="s">
        <v>5</v>
      </c>
      <c r="C19" s="4">
        <v>928.76</v>
      </c>
    </row>
    <row r="20" spans="1:3" x14ac:dyDescent="0.25">
      <c r="A20" s="3">
        <v>44272</v>
      </c>
      <c r="B20" s="3" t="s">
        <v>6</v>
      </c>
      <c r="C20" s="4">
        <v>1162.9000000000001</v>
      </c>
    </row>
    <row r="21" spans="1:3" x14ac:dyDescent="0.25">
      <c r="A21" s="3">
        <v>44273</v>
      </c>
      <c r="B21" s="3" t="s">
        <v>7</v>
      </c>
      <c r="C21" s="4">
        <v>1031.06</v>
      </c>
    </row>
    <row r="22" spans="1:3" x14ac:dyDescent="0.25">
      <c r="A22" s="3">
        <v>44274</v>
      </c>
      <c r="B22" s="3" t="s">
        <v>8</v>
      </c>
      <c r="C22" s="4">
        <v>1016.62</v>
      </c>
    </row>
    <row r="23" spans="1:3" x14ac:dyDescent="0.25">
      <c r="A23" s="3">
        <v>44275</v>
      </c>
      <c r="B23" s="3" t="s">
        <v>9</v>
      </c>
      <c r="C23" s="4">
        <v>352.33</v>
      </c>
    </row>
    <row r="24" spans="1:3" x14ac:dyDescent="0.25">
      <c r="A24" s="3">
        <v>44276</v>
      </c>
      <c r="B24" s="3" t="s">
        <v>10</v>
      </c>
      <c r="C24" s="4">
        <v>345.6</v>
      </c>
    </row>
    <row r="25" spans="1:3" x14ac:dyDescent="0.25">
      <c r="A25" s="3">
        <v>44277</v>
      </c>
      <c r="B25" s="3" t="s">
        <v>4</v>
      </c>
      <c r="C25" s="4">
        <v>988.48</v>
      </c>
    </row>
    <row r="26" spans="1:3" x14ac:dyDescent="0.25">
      <c r="A26" s="3">
        <v>44278</v>
      </c>
      <c r="B26" s="3" t="s">
        <v>5</v>
      </c>
      <c r="C26" s="4">
        <v>1396.43</v>
      </c>
    </row>
    <row r="27" spans="1:3" x14ac:dyDescent="0.25">
      <c r="A27" s="3">
        <v>44279</v>
      </c>
      <c r="B27" s="3" t="s">
        <v>6</v>
      </c>
      <c r="C27" s="4">
        <v>1319.77</v>
      </c>
    </row>
    <row r="28" spans="1:3" x14ac:dyDescent="0.25">
      <c r="A28" s="3">
        <v>44280</v>
      </c>
      <c r="B28" s="3" t="s">
        <v>7</v>
      </c>
      <c r="C28" s="4">
        <v>1155.6600000000001</v>
      </c>
    </row>
    <row r="29" spans="1:3" x14ac:dyDescent="0.25">
      <c r="A29" s="3">
        <v>44281</v>
      </c>
      <c r="B29" s="3" t="s">
        <v>8</v>
      </c>
      <c r="C29" s="4">
        <v>1422.72</v>
      </c>
    </row>
    <row r="30" spans="1:3" x14ac:dyDescent="0.25">
      <c r="A30" s="3">
        <v>44282</v>
      </c>
      <c r="B30" s="3" t="s">
        <v>9</v>
      </c>
      <c r="C30" s="4">
        <v>1053.3499999999999</v>
      </c>
    </row>
    <row r="31" spans="1:3" x14ac:dyDescent="0.25">
      <c r="A31" s="3">
        <v>44283</v>
      </c>
      <c r="B31" s="3" t="s">
        <v>10</v>
      </c>
      <c r="C31" s="4">
        <v>375.47</v>
      </c>
    </row>
    <row r="32" spans="1:3" x14ac:dyDescent="0.25">
      <c r="A32" s="3">
        <v>44284</v>
      </c>
      <c r="B32" s="3" t="s">
        <v>4</v>
      </c>
      <c r="C32" s="4">
        <v>1491.21</v>
      </c>
    </row>
    <row r="33" spans="1:7" x14ac:dyDescent="0.25">
      <c r="A33" s="3">
        <v>44285</v>
      </c>
      <c r="B33" s="3" t="s">
        <v>5</v>
      </c>
      <c r="C33" s="4">
        <v>1478.85</v>
      </c>
    </row>
    <row r="34" spans="1:7" x14ac:dyDescent="0.25">
      <c r="A34" s="3">
        <v>44286</v>
      </c>
      <c r="B34" s="3" t="s">
        <v>6</v>
      </c>
      <c r="C34" s="4">
        <v>1520.25</v>
      </c>
    </row>
    <row r="35" spans="1:7" x14ac:dyDescent="0.25">
      <c r="A35" s="5"/>
      <c r="B35" s="5" t="s">
        <v>11</v>
      </c>
      <c r="C35" s="6">
        <f>SUM(C4:C34)</f>
        <v>28949.719999999998</v>
      </c>
      <c r="D35" s="11">
        <f>SUM(C35,FEB!D35)</f>
        <v>71499.28</v>
      </c>
      <c r="E35" s="12"/>
      <c r="F35" s="11">
        <f>SUM(FEB!F35,D35)</f>
        <v>2029418.35</v>
      </c>
      <c r="G35" s="12"/>
    </row>
  </sheetData>
  <mergeCells count="3">
    <mergeCell ref="A1:M2"/>
    <mergeCell ref="D35:E35"/>
    <mergeCell ref="F35:G35"/>
  </mergeCells>
  <phoneticPr fontId="3" type="noConversion"/>
  <pageMargins left="0.7" right="0.7" top="0.75" bottom="0.64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26DA5-1D1E-4063-B1FD-2EFDE6D87C5C}">
  <dimension ref="A1:M35"/>
  <sheetViews>
    <sheetView workbookViewId="0">
      <selection activeCell="F35" sqref="F35:G35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44287</v>
      </c>
      <c r="B4" s="3" t="s">
        <v>7</v>
      </c>
      <c r="C4" s="4">
        <v>857.98</v>
      </c>
    </row>
    <row r="5" spans="1:13" x14ac:dyDescent="0.25">
      <c r="A5" s="3">
        <v>44288</v>
      </c>
      <c r="B5" s="3" t="s">
        <v>8</v>
      </c>
      <c r="C5" s="4">
        <v>1273.72</v>
      </c>
    </row>
    <row r="6" spans="1:13" x14ac:dyDescent="0.25">
      <c r="A6" s="3">
        <v>44289</v>
      </c>
      <c r="B6" s="3" t="s">
        <v>9</v>
      </c>
      <c r="C6" s="4">
        <v>344.82</v>
      </c>
    </row>
    <row r="7" spans="1:13" x14ac:dyDescent="0.25">
      <c r="A7" s="3">
        <v>44290</v>
      </c>
      <c r="B7" s="3" t="s">
        <v>10</v>
      </c>
      <c r="C7" s="4">
        <v>327.39999999999998</v>
      </c>
    </row>
    <row r="8" spans="1:13" x14ac:dyDescent="0.25">
      <c r="A8" s="3">
        <v>44291</v>
      </c>
      <c r="B8" s="3" t="s">
        <v>4</v>
      </c>
      <c r="C8" s="4">
        <v>894.18</v>
      </c>
    </row>
    <row r="9" spans="1:13" x14ac:dyDescent="0.25">
      <c r="A9" s="3">
        <v>44292</v>
      </c>
      <c r="B9" s="3" t="s">
        <v>5</v>
      </c>
      <c r="C9" s="4">
        <v>914.78</v>
      </c>
    </row>
    <row r="10" spans="1:13" x14ac:dyDescent="0.25">
      <c r="A10" s="3">
        <v>44293</v>
      </c>
      <c r="B10" s="3" t="s">
        <v>6</v>
      </c>
      <c r="C10" s="4">
        <v>920.46</v>
      </c>
    </row>
    <row r="11" spans="1:13" x14ac:dyDescent="0.25">
      <c r="A11" s="3">
        <v>44294</v>
      </c>
      <c r="B11" s="3" t="s">
        <v>7</v>
      </c>
      <c r="C11" s="4">
        <v>725.77</v>
      </c>
    </row>
    <row r="12" spans="1:13" x14ac:dyDescent="0.25">
      <c r="A12" s="3">
        <v>44295</v>
      </c>
      <c r="B12" s="3" t="s">
        <v>8</v>
      </c>
      <c r="C12" s="4">
        <v>834.01</v>
      </c>
    </row>
    <row r="13" spans="1:13" x14ac:dyDescent="0.25">
      <c r="A13" s="3">
        <v>44296</v>
      </c>
      <c r="B13" s="3" t="s">
        <v>9</v>
      </c>
      <c r="C13" s="4">
        <v>164.28</v>
      </c>
    </row>
    <row r="14" spans="1:13" x14ac:dyDescent="0.25">
      <c r="A14" s="3">
        <v>44297</v>
      </c>
      <c r="B14" s="3" t="s">
        <v>10</v>
      </c>
      <c r="C14" s="4">
        <v>348.44</v>
      </c>
    </row>
    <row r="15" spans="1:13" x14ac:dyDescent="0.25">
      <c r="A15" s="3">
        <v>44298</v>
      </c>
      <c r="B15" s="3" t="s">
        <v>4</v>
      </c>
      <c r="C15" s="4">
        <v>933.5</v>
      </c>
    </row>
    <row r="16" spans="1:13" x14ac:dyDescent="0.25">
      <c r="A16" s="3">
        <v>44299</v>
      </c>
      <c r="B16" s="3" t="s">
        <v>5</v>
      </c>
      <c r="C16" s="4">
        <v>817.74</v>
      </c>
    </row>
    <row r="17" spans="1:3" x14ac:dyDescent="0.25">
      <c r="A17" s="3">
        <v>44300</v>
      </c>
      <c r="B17" s="3" t="s">
        <v>6</v>
      </c>
      <c r="C17" s="4">
        <v>887.6</v>
      </c>
    </row>
    <row r="18" spans="1:3" x14ac:dyDescent="0.25">
      <c r="A18" s="3">
        <v>44301</v>
      </c>
      <c r="B18" s="3" t="s">
        <v>7</v>
      </c>
      <c r="C18" s="4">
        <v>1025</v>
      </c>
    </row>
    <row r="19" spans="1:3" x14ac:dyDescent="0.25">
      <c r="A19" s="3">
        <v>44302</v>
      </c>
      <c r="B19" s="3" t="s">
        <v>8</v>
      </c>
      <c r="C19" s="4">
        <v>793.18</v>
      </c>
    </row>
    <row r="20" spans="1:3" x14ac:dyDescent="0.25">
      <c r="A20" s="3">
        <v>44303</v>
      </c>
      <c r="B20" s="3" t="s">
        <v>9</v>
      </c>
      <c r="C20" s="4">
        <v>354.69</v>
      </c>
    </row>
    <row r="21" spans="1:3" x14ac:dyDescent="0.25">
      <c r="A21" s="3">
        <v>44304</v>
      </c>
      <c r="B21" s="3" t="s">
        <v>10</v>
      </c>
      <c r="C21" s="4">
        <v>353.88</v>
      </c>
    </row>
    <row r="22" spans="1:3" x14ac:dyDescent="0.25">
      <c r="A22" s="3">
        <v>44305</v>
      </c>
      <c r="B22" s="3" t="s">
        <v>4</v>
      </c>
      <c r="C22" s="4">
        <v>743.39</v>
      </c>
    </row>
    <row r="23" spans="1:3" x14ac:dyDescent="0.25">
      <c r="A23" s="3">
        <v>44306</v>
      </c>
      <c r="B23" s="3" t="s">
        <v>5</v>
      </c>
      <c r="C23" s="4">
        <v>758.7</v>
      </c>
    </row>
    <row r="24" spans="1:3" x14ac:dyDescent="0.25">
      <c r="A24" s="3">
        <v>44307</v>
      </c>
      <c r="B24" s="3" t="s">
        <v>6</v>
      </c>
      <c r="C24" s="4">
        <v>795.4</v>
      </c>
    </row>
    <row r="25" spans="1:3" x14ac:dyDescent="0.25">
      <c r="A25" s="3">
        <v>44308</v>
      </c>
      <c r="B25" s="3" t="s">
        <v>7</v>
      </c>
      <c r="C25" s="4">
        <v>882.36</v>
      </c>
    </row>
    <row r="26" spans="1:3" x14ac:dyDescent="0.25">
      <c r="A26" s="3">
        <v>44309</v>
      </c>
      <c r="B26" s="3" t="s">
        <v>8</v>
      </c>
      <c r="C26" s="4">
        <v>1072.53</v>
      </c>
    </row>
    <row r="27" spans="1:3" x14ac:dyDescent="0.25">
      <c r="A27" s="3">
        <v>44310</v>
      </c>
      <c r="B27" s="3" t="s">
        <v>9</v>
      </c>
      <c r="C27" s="4">
        <v>348.27</v>
      </c>
    </row>
    <row r="28" spans="1:3" x14ac:dyDescent="0.25">
      <c r="A28" s="3">
        <v>44311</v>
      </c>
      <c r="B28" s="3" t="s">
        <v>10</v>
      </c>
      <c r="C28" s="4">
        <v>308.43</v>
      </c>
    </row>
    <row r="29" spans="1:3" x14ac:dyDescent="0.25">
      <c r="A29" s="3">
        <v>44312</v>
      </c>
      <c r="B29" s="3" t="s">
        <v>4</v>
      </c>
      <c r="C29" s="4">
        <v>740.83</v>
      </c>
    </row>
    <row r="30" spans="1:3" x14ac:dyDescent="0.25">
      <c r="A30" s="3">
        <v>44313</v>
      </c>
      <c r="B30" s="3" t="s">
        <v>5</v>
      </c>
      <c r="C30" s="4">
        <v>819.47</v>
      </c>
    </row>
    <row r="31" spans="1:3" x14ac:dyDescent="0.25">
      <c r="A31" s="3">
        <v>44314</v>
      </c>
      <c r="B31" s="3" t="s">
        <v>6</v>
      </c>
      <c r="C31" s="4">
        <v>1785.43</v>
      </c>
    </row>
    <row r="32" spans="1:3" x14ac:dyDescent="0.25">
      <c r="A32" s="3">
        <v>44315</v>
      </c>
      <c r="B32" s="3" t="s">
        <v>7</v>
      </c>
      <c r="C32" s="4">
        <v>1012.38</v>
      </c>
    </row>
    <row r="33" spans="1:7" x14ac:dyDescent="0.25">
      <c r="A33" s="3">
        <v>44316</v>
      </c>
      <c r="B33" s="3" t="s">
        <v>8</v>
      </c>
      <c r="C33" s="4">
        <v>855</v>
      </c>
    </row>
    <row r="34" spans="1:7" x14ac:dyDescent="0.25">
      <c r="A34" s="3"/>
      <c r="B34" s="3"/>
      <c r="C34" s="4"/>
    </row>
    <row r="35" spans="1:7" x14ac:dyDescent="0.25">
      <c r="A35" s="5"/>
      <c r="B35" s="5" t="s">
        <v>11</v>
      </c>
      <c r="C35" s="6">
        <f>SUM(C4:C34)</f>
        <v>22893.620000000006</v>
      </c>
      <c r="D35" s="11">
        <f>SUM(C35,MAR!D35)</f>
        <v>94392.900000000009</v>
      </c>
      <c r="E35" s="12"/>
      <c r="F35" s="11">
        <f>SUM(MAR!F35+D35)</f>
        <v>2123811.25</v>
      </c>
      <c r="G35" s="12"/>
    </row>
  </sheetData>
  <mergeCells count="3">
    <mergeCell ref="A1:M2"/>
    <mergeCell ref="D35:E35"/>
    <mergeCell ref="F35:G35"/>
  </mergeCells>
  <phoneticPr fontId="3" type="noConversion"/>
  <pageMargins left="0.7" right="0.7" top="0.75" bottom="0.64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F5236-8E00-43D8-9141-CC2614ACF77A}">
  <dimension ref="A1:M35"/>
  <sheetViews>
    <sheetView workbookViewId="0">
      <selection activeCell="F35" sqref="F35:G35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44317</v>
      </c>
      <c r="B4" s="3" t="s">
        <v>9</v>
      </c>
      <c r="C4" s="4">
        <v>354.42</v>
      </c>
    </row>
    <row r="5" spans="1:13" x14ac:dyDescent="0.25">
      <c r="A5" s="3">
        <v>44318</v>
      </c>
      <c r="B5" s="3" t="s">
        <v>10</v>
      </c>
      <c r="C5" s="4">
        <v>343.6</v>
      </c>
    </row>
    <row r="6" spans="1:13" x14ac:dyDescent="0.25">
      <c r="A6" s="3">
        <v>44319</v>
      </c>
      <c r="B6" s="3" t="s">
        <v>4</v>
      </c>
      <c r="C6" s="4">
        <v>683.96</v>
      </c>
    </row>
    <row r="7" spans="1:13" x14ac:dyDescent="0.25">
      <c r="A7" s="3">
        <v>44320</v>
      </c>
      <c r="B7" s="3" t="s">
        <v>5</v>
      </c>
      <c r="C7" s="4">
        <v>907.3</v>
      </c>
    </row>
    <row r="8" spans="1:13" x14ac:dyDescent="0.25">
      <c r="A8" s="3">
        <v>44321</v>
      </c>
      <c r="B8" s="3" t="s">
        <v>6</v>
      </c>
      <c r="C8" s="4">
        <v>1076.52</v>
      </c>
    </row>
    <row r="9" spans="1:13" x14ac:dyDescent="0.25">
      <c r="A9" s="3">
        <v>44322</v>
      </c>
      <c r="B9" s="3" t="s">
        <v>7</v>
      </c>
      <c r="C9" s="4">
        <v>879.99</v>
      </c>
    </row>
    <row r="10" spans="1:13" x14ac:dyDescent="0.25">
      <c r="A10" s="3">
        <v>44323</v>
      </c>
      <c r="B10" s="3" t="s">
        <v>8</v>
      </c>
      <c r="C10" s="4">
        <v>1054.1500000000001</v>
      </c>
    </row>
    <row r="11" spans="1:13" x14ac:dyDescent="0.25">
      <c r="A11" s="3">
        <v>44324</v>
      </c>
      <c r="B11" s="3" t="s">
        <v>9</v>
      </c>
      <c r="C11" s="4">
        <v>356.96</v>
      </c>
    </row>
    <row r="12" spans="1:13" x14ac:dyDescent="0.25">
      <c r="A12" s="3">
        <v>44325</v>
      </c>
      <c r="B12" s="3" t="s">
        <v>10</v>
      </c>
      <c r="C12" s="4">
        <v>329.2</v>
      </c>
    </row>
    <row r="13" spans="1:13" x14ac:dyDescent="0.25">
      <c r="A13" s="3">
        <v>44326</v>
      </c>
      <c r="B13" s="3" t="s">
        <v>4</v>
      </c>
      <c r="C13" s="4">
        <v>1002.63</v>
      </c>
    </row>
    <row r="14" spans="1:13" x14ac:dyDescent="0.25">
      <c r="A14" s="3">
        <v>44327</v>
      </c>
      <c r="B14" s="3" t="s">
        <v>5</v>
      </c>
      <c r="C14" s="4">
        <v>995.59</v>
      </c>
    </row>
    <row r="15" spans="1:13" x14ac:dyDescent="0.25">
      <c r="A15" s="3">
        <v>44328</v>
      </c>
      <c r="B15" s="3" t="s">
        <v>6</v>
      </c>
      <c r="C15" s="4">
        <v>1004.87</v>
      </c>
    </row>
    <row r="16" spans="1:13" x14ac:dyDescent="0.25">
      <c r="A16" s="3">
        <v>44329</v>
      </c>
      <c r="B16" s="3" t="s">
        <v>7</v>
      </c>
      <c r="C16" s="4">
        <v>918.76</v>
      </c>
    </row>
    <row r="17" spans="1:3" x14ac:dyDescent="0.25">
      <c r="A17" s="3">
        <v>44330</v>
      </c>
      <c r="B17" s="3" t="s">
        <v>8</v>
      </c>
      <c r="C17" s="4">
        <v>680.6</v>
      </c>
    </row>
    <row r="18" spans="1:3" x14ac:dyDescent="0.25">
      <c r="A18" s="3">
        <v>44331</v>
      </c>
      <c r="B18" s="3" t="s">
        <v>9</v>
      </c>
      <c r="C18" s="4">
        <v>344.82</v>
      </c>
    </row>
    <row r="19" spans="1:3" x14ac:dyDescent="0.25">
      <c r="A19" s="3">
        <v>44332</v>
      </c>
      <c r="B19" s="3" t="s">
        <v>10</v>
      </c>
      <c r="C19" s="4">
        <v>342.02</v>
      </c>
    </row>
    <row r="20" spans="1:3" x14ac:dyDescent="0.25">
      <c r="A20" s="3">
        <v>44333</v>
      </c>
      <c r="B20" s="3" t="s">
        <v>4</v>
      </c>
      <c r="C20" s="4">
        <v>791.6</v>
      </c>
    </row>
    <row r="21" spans="1:3" x14ac:dyDescent="0.25">
      <c r="A21" s="3">
        <v>44334</v>
      </c>
      <c r="B21" s="3" t="s">
        <v>5</v>
      </c>
      <c r="C21" s="4">
        <v>973.55</v>
      </c>
    </row>
    <row r="22" spans="1:3" x14ac:dyDescent="0.25">
      <c r="A22" s="3">
        <v>44335</v>
      </c>
      <c r="B22" s="3" t="s">
        <v>6</v>
      </c>
      <c r="C22" s="4">
        <v>1005.98</v>
      </c>
    </row>
    <row r="23" spans="1:3" x14ac:dyDescent="0.25">
      <c r="A23" s="3">
        <v>44336</v>
      </c>
      <c r="B23" s="3" t="s">
        <v>7</v>
      </c>
      <c r="C23" s="4">
        <v>831.07</v>
      </c>
    </row>
    <row r="24" spans="1:3" x14ac:dyDescent="0.25">
      <c r="A24" s="3">
        <v>44337</v>
      </c>
      <c r="B24" s="3" t="s">
        <v>8</v>
      </c>
      <c r="C24" s="4">
        <v>1192.77</v>
      </c>
    </row>
    <row r="25" spans="1:3" x14ac:dyDescent="0.25">
      <c r="A25" s="3">
        <v>44338</v>
      </c>
      <c r="B25" s="3" t="s">
        <v>9</v>
      </c>
      <c r="C25" s="4">
        <v>664.54</v>
      </c>
    </row>
    <row r="26" spans="1:3" x14ac:dyDescent="0.25">
      <c r="A26" s="3">
        <v>44339</v>
      </c>
      <c r="B26" s="3" t="s">
        <v>10</v>
      </c>
      <c r="C26" s="4">
        <v>771.76</v>
      </c>
    </row>
    <row r="27" spans="1:3" x14ac:dyDescent="0.25">
      <c r="A27" s="3">
        <v>44340</v>
      </c>
      <c r="B27" s="3" t="s">
        <v>4</v>
      </c>
      <c r="C27" s="4">
        <v>906.01</v>
      </c>
    </row>
    <row r="28" spans="1:3" x14ac:dyDescent="0.25">
      <c r="A28" s="3">
        <v>44341</v>
      </c>
      <c r="B28" s="3" t="s">
        <v>5</v>
      </c>
      <c r="C28" s="4">
        <v>1077.8699999999999</v>
      </c>
    </row>
    <row r="29" spans="1:3" x14ac:dyDescent="0.25">
      <c r="A29" s="3">
        <v>44342</v>
      </c>
      <c r="B29" s="3" t="s">
        <v>6</v>
      </c>
      <c r="C29" s="4">
        <v>1073.78</v>
      </c>
    </row>
    <row r="30" spans="1:3" x14ac:dyDescent="0.25">
      <c r="A30" s="3">
        <v>44343</v>
      </c>
      <c r="B30" s="3" t="s">
        <v>7</v>
      </c>
      <c r="C30" s="4">
        <v>1030.1199999999999</v>
      </c>
    </row>
    <row r="31" spans="1:3" x14ac:dyDescent="0.25">
      <c r="A31" s="3">
        <v>44344</v>
      </c>
      <c r="B31" s="3" t="s">
        <v>8</v>
      </c>
      <c r="C31" s="4">
        <v>630.66</v>
      </c>
    </row>
    <row r="32" spans="1:3" x14ac:dyDescent="0.25">
      <c r="A32" s="3">
        <v>44345</v>
      </c>
      <c r="B32" s="3" t="s">
        <v>9</v>
      </c>
      <c r="C32" s="4">
        <v>345.58</v>
      </c>
    </row>
    <row r="33" spans="1:7" x14ac:dyDescent="0.25">
      <c r="A33" s="3">
        <v>44346</v>
      </c>
      <c r="B33" s="3" t="s">
        <v>10</v>
      </c>
      <c r="C33" s="4">
        <v>342.12</v>
      </c>
    </row>
    <row r="34" spans="1:7" x14ac:dyDescent="0.25">
      <c r="A34" s="3">
        <v>44347</v>
      </c>
      <c r="B34" s="3" t="s">
        <v>4</v>
      </c>
      <c r="C34" s="4">
        <v>635.38</v>
      </c>
    </row>
    <row r="35" spans="1:7" x14ac:dyDescent="0.25">
      <c r="A35" s="5"/>
      <c r="B35" s="5" t="s">
        <v>11</v>
      </c>
      <c r="C35" s="6">
        <f>SUM(C4:C34)</f>
        <v>23548.179999999997</v>
      </c>
      <c r="D35" s="11">
        <f>SUM(C35,APR!D35)</f>
        <v>117941.08</v>
      </c>
      <c r="E35" s="12"/>
      <c r="F35" s="11">
        <f>SUM(APR!F35+D35)</f>
        <v>2241752.33</v>
      </c>
      <c r="G35" s="12"/>
    </row>
  </sheetData>
  <mergeCells count="3">
    <mergeCell ref="A1:M2"/>
    <mergeCell ref="D35:E35"/>
    <mergeCell ref="F35:G35"/>
  </mergeCells>
  <phoneticPr fontId="3" type="noConversion"/>
  <pageMargins left="0.7" right="0.7" top="0.75" bottom="0.64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1D981-59BD-425A-A2D5-9AE89CD0EDCB}">
  <dimension ref="A1:M35"/>
  <sheetViews>
    <sheetView tabSelected="1" workbookViewId="0">
      <selection activeCell="C27" sqref="C27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44348</v>
      </c>
      <c r="B4" s="3" t="s">
        <v>5</v>
      </c>
      <c r="C4" s="4">
        <v>946.29</v>
      </c>
    </row>
    <row r="5" spans="1:13" x14ac:dyDescent="0.25">
      <c r="A5" s="3">
        <v>44349</v>
      </c>
      <c r="B5" s="3" t="s">
        <v>6</v>
      </c>
      <c r="C5" s="4">
        <v>1001</v>
      </c>
    </row>
    <row r="6" spans="1:13" x14ac:dyDescent="0.25">
      <c r="A6" s="3">
        <v>44350</v>
      </c>
      <c r="B6" s="3" t="s">
        <v>7</v>
      </c>
      <c r="C6" s="4">
        <v>960.18</v>
      </c>
    </row>
    <row r="7" spans="1:13" x14ac:dyDescent="0.25">
      <c r="A7" s="3">
        <v>44351</v>
      </c>
      <c r="B7" s="3" t="s">
        <v>8</v>
      </c>
      <c r="C7" s="4">
        <v>614.05999999999995</v>
      </c>
    </row>
    <row r="8" spans="1:13" x14ac:dyDescent="0.25">
      <c r="A8" s="3">
        <v>44352</v>
      </c>
      <c r="B8" s="3" t="s">
        <v>9</v>
      </c>
      <c r="C8" s="4">
        <v>358.57</v>
      </c>
    </row>
    <row r="9" spans="1:13" x14ac:dyDescent="0.25">
      <c r="A9" s="3">
        <v>44353</v>
      </c>
      <c r="B9" s="3" t="s">
        <v>10</v>
      </c>
      <c r="C9" s="4">
        <v>205.24</v>
      </c>
    </row>
    <row r="10" spans="1:13" x14ac:dyDescent="0.25">
      <c r="A10" s="3">
        <v>44354</v>
      </c>
      <c r="B10" s="3" t="s">
        <v>4</v>
      </c>
      <c r="C10" s="4">
        <v>755.86</v>
      </c>
    </row>
    <row r="11" spans="1:13" x14ac:dyDescent="0.25">
      <c r="A11" s="3">
        <v>44355</v>
      </c>
      <c r="B11" s="3" t="s">
        <v>5</v>
      </c>
      <c r="C11" s="4">
        <v>962.94</v>
      </c>
    </row>
    <row r="12" spans="1:13" x14ac:dyDescent="0.25">
      <c r="A12" s="3">
        <v>44356</v>
      </c>
      <c r="B12" s="3" t="s">
        <v>6</v>
      </c>
      <c r="C12" s="4">
        <v>808.08</v>
      </c>
    </row>
    <row r="13" spans="1:13" x14ac:dyDescent="0.25">
      <c r="A13" s="3">
        <v>44357</v>
      </c>
      <c r="B13" s="3" t="s">
        <v>7</v>
      </c>
      <c r="C13" s="4">
        <v>778.51</v>
      </c>
    </row>
    <row r="14" spans="1:13" x14ac:dyDescent="0.25">
      <c r="A14" s="3">
        <v>44358</v>
      </c>
      <c r="B14" s="3" t="s">
        <v>8</v>
      </c>
      <c r="C14" s="4">
        <v>656.02</v>
      </c>
    </row>
    <row r="15" spans="1:13" x14ac:dyDescent="0.25">
      <c r="A15" s="3">
        <v>44359</v>
      </c>
      <c r="B15" s="3" t="s">
        <v>9</v>
      </c>
      <c r="C15" s="4">
        <v>287.8</v>
      </c>
    </row>
    <row r="16" spans="1:13" x14ac:dyDescent="0.25">
      <c r="A16" s="3">
        <v>44360</v>
      </c>
      <c r="B16" s="3" t="s">
        <v>10</v>
      </c>
      <c r="C16" s="4">
        <v>287.8</v>
      </c>
    </row>
    <row r="17" spans="1:3" x14ac:dyDescent="0.25">
      <c r="A17" s="3">
        <v>44361</v>
      </c>
      <c r="B17" s="3" t="s">
        <v>4</v>
      </c>
      <c r="C17" s="4">
        <v>754.58</v>
      </c>
    </row>
    <row r="18" spans="1:3" x14ac:dyDescent="0.25">
      <c r="A18" s="3">
        <v>44362</v>
      </c>
      <c r="B18" s="3" t="s">
        <v>5</v>
      </c>
      <c r="C18" s="4">
        <v>918.14</v>
      </c>
    </row>
    <row r="19" spans="1:3" x14ac:dyDescent="0.25">
      <c r="A19" s="3">
        <v>44363</v>
      </c>
      <c r="B19" s="3" t="s">
        <v>6</v>
      </c>
      <c r="C19" s="4">
        <v>1045.96</v>
      </c>
    </row>
    <row r="20" spans="1:3" x14ac:dyDescent="0.25">
      <c r="A20" s="3">
        <v>44364</v>
      </c>
      <c r="B20" s="3" t="s">
        <v>7</v>
      </c>
      <c r="C20" s="4">
        <v>903.75</v>
      </c>
    </row>
    <row r="21" spans="1:3" x14ac:dyDescent="0.25">
      <c r="A21" s="3">
        <v>44365</v>
      </c>
      <c r="B21" s="3" t="s">
        <v>8</v>
      </c>
      <c r="C21" s="4">
        <v>639.16999999999996</v>
      </c>
    </row>
    <row r="22" spans="1:3" x14ac:dyDescent="0.25">
      <c r="A22" s="3">
        <v>44366</v>
      </c>
      <c r="B22" s="3" t="s">
        <v>9</v>
      </c>
      <c r="C22" s="4">
        <v>227.31</v>
      </c>
    </row>
    <row r="23" spans="1:3" x14ac:dyDescent="0.25">
      <c r="A23" s="3">
        <v>44367</v>
      </c>
      <c r="B23" s="3" t="s">
        <v>10</v>
      </c>
      <c r="C23" s="4">
        <v>329.79</v>
      </c>
    </row>
    <row r="24" spans="1:3" x14ac:dyDescent="0.25">
      <c r="A24" s="3">
        <v>44368</v>
      </c>
      <c r="B24" s="3" t="s">
        <v>4</v>
      </c>
      <c r="C24" s="4">
        <v>817.31</v>
      </c>
    </row>
    <row r="25" spans="1:3" x14ac:dyDescent="0.25">
      <c r="A25" s="3">
        <v>44369</v>
      </c>
      <c r="B25" s="3" t="s">
        <v>5</v>
      </c>
      <c r="C25" s="4">
        <v>777.23</v>
      </c>
    </row>
    <row r="26" spans="1:3" x14ac:dyDescent="0.25">
      <c r="A26" s="3">
        <v>44370</v>
      </c>
      <c r="B26" s="3" t="s">
        <v>6</v>
      </c>
      <c r="C26" s="4">
        <v>761.36</v>
      </c>
    </row>
    <row r="27" spans="1:3" x14ac:dyDescent="0.25">
      <c r="A27" s="3">
        <v>44371</v>
      </c>
      <c r="B27" s="3" t="s">
        <v>7</v>
      </c>
      <c r="C27" s="4"/>
    </row>
    <row r="28" spans="1:3" x14ac:dyDescent="0.25">
      <c r="A28" s="3">
        <v>44372</v>
      </c>
      <c r="B28" s="3" t="s">
        <v>8</v>
      </c>
      <c r="C28" s="4"/>
    </row>
    <row r="29" spans="1:3" x14ac:dyDescent="0.25">
      <c r="A29" s="3">
        <v>44373</v>
      </c>
      <c r="B29" s="3" t="s">
        <v>9</v>
      </c>
      <c r="C29" s="4"/>
    </row>
    <row r="30" spans="1:3" x14ac:dyDescent="0.25">
      <c r="A30" s="3">
        <v>44374</v>
      </c>
      <c r="B30" s="3" t="s">
        <v>10</v>
      </c>
      <c r="C30" s="4"/>
    </row>
    <row r="31" spans="1:3" x14ac:dyDescent="0.25">
      <c r="A31" s="3">
        <v>44375</v>
      </c>
      <c r="B31" s="3" t="s">
        <v>4</v>
      </c>
      <c r="C31" s="4"/>
    </row>
    <row r="32" spans="1:3" x14ac:dyDescent="0.25">
      <c r="A32" s="3">
        <v>44376</v>
      </c>
      <c r="B32" s="3" t="s">
        <v>5</v>
      </c>
      <c r="C32" s="4"/>
    </row>
    <row r="33" spans="1:7" x14ac:dyDescent="0.25">
      <c r="A33" s="3">
        <v>44377</v>
      </c>
      <c r="B33" s="3" t="s">
        <v>6</v>
      </c>
      <c r="C33" s="4"/>
    </row>
    <row r="34" spans="1:7" x14ac:dyDescent="0.25">
      <c r="A34" s="3"/>
      <c r="B34" s="3"/>
      <c r="C34" s="4"/>
    </row>
    <row r="35" spans="1:7" x14ac:dyDescent="0.25">
      <c r="A35" s="5"/>
      <c r="B35" s="5" t="s">
        <v>11</v>
      </c>
      <c r="C35" s="6">
        <f>SUM(C4:C34)</f>
        <v>15796.949999999999</v>
      </c>
      <c r="D35" s="11">
        <f>SUM(C35,MAY!D35)</f>
        <v>133738.03</v>
      </c>
      <c r="E35" s="12"/>
      <c r="F35" s="11">
        <f>SUM(MAY!F35+D35)</f>
        <v>2375490.36</v>
      </c>
      <c r="G35" s="12"/>
    </row>
  </sheetData>
  <mergeCells count="3">
    <mergeCell ref="A1:M2"/>
    <mergeCell ref="D35:E35"/>
    <mergeCell ref="F35:G35"/>
  </mergeCells>
  <phoneticPr fontId="3" type="noConversion"/>
  <pageMargins left="0.7" right="0.7" top="0.75" bottom="0.64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28EFA-E625-45E4-BE68-73923F65799D}">
  <dimension ref="A1:M35"/>
  <sheetViews>
    <sheetView workbookViewId="0">
      <selection activeCell="C4" sqref="C4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44378</v>
      </c>
      <c r="B4" s="3" t="s">
        <v>7</v>
      </c>
      <c r="C4" s="4"/>
    </row>
    <row r="5" spans="1:13" x14ac:dyDescent="0.25">
      <c r="A5" s="3">
        <v>44379</v>
      </c>
      <c r="B5" s="3" t="s">
        <v>8</v>
      </c>
      <c r="C5" s="4"/>
    </row>
    <row r="6" spans="1:13" x14ac:dyDescent="0.25">
      <c r="A6" s="3">
        <v>44380</v>
      </c>
      <c r="B6" s="3" t="s">
        <v>9</v>
      </c>
      <c r="C6" s="4"/>
    </row>
    <row r="7" spans="1:13" x14ac:dyDescent="0.25">
      <c r="A7" s="3">
        <v>44381</v>
      </c>
      <c r="B7" s="3" t="s">
        <v>10</v>
      </c>
      <c r="C7" s="4"/>
    </row>
    <row r="8" spans="1:13" x14ac:dyDescent="0.25">
      <c r="A8" s="3">
        <v>44382</v>
      </c>
      <c r="B8" s="3" t="s">
        <v>4</v>
      </c>
      <c r="C8" s="4"/>
    </row>
    <row r="9" spans="1:13" x14ac:dyDescent="0.25">
      <c r="A9" s="3">
        <v>44383</v>
      </c>
      <c r="B9" s="3" t="s">
        <v>5</v>
      </c>
      <c r="C9" s="4"/>
    </row>
    <row r="10" spans="1:13" x14ac:dyDescent="0.25">
      <c r="A10" s="3">
        <v>44384</v>
      </c>
      <c r="B10" s="3" t="s">
        <v>6</v>
      </c>
      <c r="C10" s="4"/>
    </row>
    <row r="11" spans="1:13" x14ac:dyDescent="0.25">
      <c r="A11" s="3">
        <v>44385</v>
      </c>
      <c r="B11" s="3" t="s">
        <v>7</v>
      </c>
      <c r="C11" s="4"/>
    </row>
    <row r="12" spans="1:13" x14ac:dyDescent="0.25">
      <c r="A12" s="3">
        <v>44386</v>
      </c>
      <c r="B12" s="3" t="s">
        <v>8</v>
      </c>
      <c r="C12" s="4"/>
    </row>
    <row r="13" spans="1:13" x14ac:dyDescent="0.25">
      <c r="A13" s="3">
        <v>44387</v>
      </c>
      <c r="B13" s="3" t="s">
        <v>9</v>
      </c>
      <c r="C13" s="4"/>
    </row>
    <row r="14" spans="1:13" x14ac:dyDescent="0.25">
      <c r="A14" s="3">
        <v>44388</v>
      </c>
      <c r="B14" s="3" t="s">
        <v>10</v>
      </c>
      <c r="C14" s="4"/>
    </row>
    <row r="15" spans="1:13" x14ac:dyDescent="0.25">
      <c r="A15" s="3">
        <v>44389</v>
      </c>
      <c r="B15" s="3" t="s">
        <v>4</v>
      </c>
      <c r="C15" s="4"/>
    </row>
    <row r="16" spans="1:13" x14ac:dyDescent="0.25">
      <c r="A16" s="3">
        <v>44390</v>
      </c>
      <c r="B16" s="3" t="s">
        <v>5</v>
      </c>
      <c r="C16" s="4"/>
    </row>
    <row r="17" spans="1:3" x14ac:dyDescent="0.25">
      <c r="A17" s="3">
        <v>44391</v>
      </c>
      <c r="B17" s="3" t="s">
        <v>6</v>
      </c>
      <c r="C17" s="4"/>
    </row>
    <row r="18" spans="1:3" x14ac:dyDescent="0.25">
      <c r="A18" s="3">
        <v>44392</v>
      </c>
      <c r="B18" s="3" t="s">
        <v>7</v>
      </c>
      <c r="C18" s="4"/>
    </row>
    <row r="19" spans="1:3" x14ac:dyDescent="0.25">
      <c r="A19" s="3">
        <v>44393</v>
      </c>
      <c r="B19" s="3" t="s">
        <v>8</v>
      </c>
      <c r="C19" s="4"/>
    </row>
    <row r="20" spans="1:3" x14ac:dyDescent="0.25">
      <c r="A20" s="3">
        <v>44394</v>
      </c>
      <c r="B20" s="3" t="s">
        <v>9</v>
      </c>
      <c r="C20" s="4"/>
    </row>
    <row r="21" spans="1:3" x14ac:dyDescent="0.25">
      <c r="A21" s="3">
        <v>44395</v>
      </c>
      <c r="B21" s="3" t="s">
        <v>10</v>
      </c>
      <c r="C21" s="4"/>
    </row>
    <row r="22" spans="1:3" x14ac:dyDescent="0.25">
      <c r="A22" s="3">
        <v>44396</v>
      </c>
      <c r="B22" s="3" t="s">
        <v>4</v>
      </c>
      <c r="C22" s="4"/>
    </row>
    <row r="23" spans="1:3" x14ac:dyDescent="0.25">
      <c r="A23" s="3">
        <v>44397</v>
      </c>
      <c r="B23" s="3" t="s">
        <v>5</v>
      </c>
      <c r="C23" s="4"/>
    </row>
    <row r="24" spans="1:3" x14ac:dyDescent="0.25">
      <c r="A24" s="3">
        <v>44398</v>
      </c>
      <c r="B24" s="3" t="s">
        <v>6</v>
      </c>
      <c r="C24" s="4"/>
    </row>
    <row r="25" spans="1:3" x14ac:dyDescent="0.25">
      <c r="A25" s="3">
        <v>44399</v>
      </c>
      <c r="B25" s="3" t="s">
        <v>7</v>
      </c>
      <c r="C25" s="4"/>
    </row>
    <row r="26" spans="1:3" x14ac:dyDescent="0.25">
      <c r="A26" s="3">
        <v>44400</v>
      </c>
      <c r="B26" s="3" t="s">
        <v>8</v>
      </c>
      <c r="C26" s="4"/>
    </row>
    <row r="27" spans="1:3" x14ac:dyDescent="0.25">
      <c r="A27" s="3">
        <v>44401</v>
      </c>
      <c r="B27" s="3" t="s">
        <v>9</v>
      </c>
      <c r="C27" s="4"/>
    </row>
    <row r="28" spans="1:3" x14ac:dyDescent="0.25">
      <c r="A28" s="3">
        <v>44402</v>
      </c>
      <c r="B28" s="3" t="s">
        <v>10</v>
      </c>
      <c r="C28" s="4"/>
    </row>
    <row r="29" spans="1:3" x14ac:dyDescent="0.25">
      <c r="A29" s="3">
        <v>44403</v>
      </c>
      <c r="B29" s="3" t="s">
        <v>4</v>
      </c>
      <c r="C29" s="4"/>
    </row>
    <row r="30" spans="1:3" x14ac:dyDescent="0.25">
      <c r="A30" s="3">
        <v>44404</v>
      </c>
      <c r="B30" s="3" t="s">
        <v>5</v>
      </c>
      <c r="C30" s="4"/>
    </row>
    <row r="31" spans="1:3" x14ac:dyDescent="0.25">
      <c r="A31" s="3">
        <v>44405</v>
      </c>
      <c r="B31" s="3" t="s">
        <v>6</v>
      </c>
      <c r="C31" s="4"/>
    </row>
    <row r="32" spans="1:3" x14ac:dyDescent="0.25">
      <c r="A32" s="3">
        <v>44406</v>
      </c>
      <c r="B32" s="3" t="s">
        <v>7</v>
      </c>
      <c r="C32" s="4"/>
    </row>
    <row r="33" spans="1:7" x14ac:dyDescent="0.25">
      <c r="A33" s="3">
        <v>44407</v>
      </c>
      <c r="B33" s="3" t="s">
        <v>8</v>
      </c>
      <c r="C33" s="4"/>
    </row>
    <row r="34" spans="1:7" x14ac:dyDescent="0.25">
      <c r="A34" s="3">
        <v>44408</v>
      </c>
      <c r="B34" s="3" t="s">
        <v>9</v>
      </c>
      <c r="C34" s="4"/>
    </row>
    <row r="35" spans="1:7" x14ac:dyDescent="0.25">
      <c r="A35" s="5"/>
      <c r="B35" s="5" t="s">
        <v>11</v>
      </c>
      <c r="C35" s="6">
        <f>SUM(C4:C34)</f>
        <v>0</v>
      </c>
      <c r="D35" s="11">
        <f>SUM(C35,JUN!D35)</f>
        <v>133738.03</v>
      </c>
      <c r="E35" s="12"/>
      <c r="F35" s="11" t="e">
        <f>SUM(#REF!+D35)</f>
        <v>#REF!</v>
      </c>
      <c r="G35" s="12"/>
    </row>
  </sheetData>
  <mergeCells count="3">
    <mergeCell ref="A1:M2"/>
    <mergeCell ref="D35:E35"/>
    <mergeCell ref="F35:G35"/>
  </mergeCells>
  <phoneticPr fontId="3" type="noConversion"/>
  <pageMargins left="0.7" right="0.7" top="0.75" bottom="0.64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12561-8D92-4170-A282-F716A29AF0D3}">
  <dimension ref="A1:M35"/>
  <sheetViews>
    <sheetView workbookViewId="0">
      <selection activeCell="C4" sqref="C4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44409</v>
      </c>
      <c r="B4" s="3" t="s">
        <v>10</v>
      </c>
      <c r="C4" s="4"/>
    </row>
    <row r="5" spans="1:13" x14ac:dyDescent="0.25">
      <c r="A5" s="3">
        <v>44410</v>
      </c>
      <c r="B5" s="3" t="s">
        <v>4</v>
      </c>
      <c r="C5" s="4"/>
    </row>
    <row r="6" spans="1:13" x14ac:dyDescent="0.25">
      <c r="A6" s="3">
        <v>44411</v>
      </c>
      <c r="B6" s="3" t="s">
        <v>5</v>
      </c>
      <c r="C6" s="4"/>
    </row>
    <row r="7" spans="1:13" x14ac:dyDescent="0.25">
      <c r="A7" s="3">
        <v>44412</v>
      </c>
      <c r="B7" s="3" t="s">
        <v>6</v>
      </c>
      <c r="C7" s="4"/>
    </row>
    <row r="8" spans="1:13" x14ac:dyDescent="0.25">
      <c r="A8" s="3">
        <v>44413</v>
      </c>
      <c r="B8" s="3" t="s">
        <v>7</v>
      </c>
      <c r="C8" s="4"/>
    </row>
    <row r="9" spans="1:13" x14ac:dyDescent="0.25">
      <c r="A9" s="3">
        <v>44414</v>
      </c>
      <c r="B9" s="3" t="s">
        <v>8</v>
      </c>
      <c r="C9" s="4"/>
    </row>
    <row r="10" spans="1:13" x14ac:dyDescent="0.25">
      <c r="A10" s="3">
        <v>44415</v>
      </c>
      <c r="B10" s="3" t="s">
        <v>9</v>
      </c>
      <c r="C10" s="4"/>
    </row>
    <row r="11" spans="1:13" x14ac:dyDescent="0.25">
      <c r="A11" s="3">
        <v>44416</v>
      </c>
      <c r="B11" s="3" t="s">
        <v>10</v>
      </c>
      <c r="C11" s="4"/>
    </row>
    <row r="12" spans="1:13" x14ac:dyDescent="0.25">
      <c r="A12" s="3">
        <v>44417</v>
      </c>
      <c r="B12" s="3" t="s">
        <v>4</v>
      </c>
      <c r="C12" s="4"/>
    </row>
    <row r="13" spans="1:13" x14ac:dyDescent="0.25">
      <c r="A13" s="3">
        <v>44418</v>
      </c>
      <c r="B13" s="3" t="s">
        <v>5</v>
      </c>
      <c r="C13" s="4"/>
    </row>
    <row r="14" spans="1:13" x14ac:dyDescent="0.25">
      <c r="A14" s="3">
        <v>44419</v>
      </c>
      <c r="B14" s="3" t="s">
        <v>6</v>
      </c>
      <c r="C14" s="4"/>
    </row>
    <row r="15" spans="1:13" x14ac:dyDescent="0.25">
      <c r="A15" s="3">
        <v>44420</v>
      </c>
      <c r="B15" s="3" t="s">
        <v>7</v>
      </c>
      <c r="C15" s="4"/>
    </row>
    <row r="16" spans="1:13" x14ac:dyDescent="0.25">
      <c r="A16" s="3">
        <v>44421</v>
      </c>
      <c r="B16" s="3" t="s">
        <v>8</v>
      </c>
      <c r="C16" s="4"/>
    </row>
    <row r="17" spans="1:3" x14ac:dyDescent="0.25">
      <c r="A17" s="3">
        <v>44422</v>
      </c>
      <c r="B17" s="3" t="s">
        <v>9</v>
      </c>
      <c r="C17" s="4"/>
    </row>
    <row r="18" spans="1:3" x14ac:dyDescent="0.25">
      <c r="A18" s="3">
        <v>44423</v>
      </c>
      <c r="B18" s="3" t="s">
        <v>10</v>
      </c>
      <c r="C18" s="4"/>
    </row>
    <row r="19" spans="1:3" x14ac:dyDescent="0.25">
      <c r="A19" s="3">
        <v>44424</v>
      </c>
      <c r="B19" s="3" t="s">
        <v>4</v>
      </c>
      <c r="C19" s="4"/>
    </row>
    <row r="20" spans="1:3" x14ac:dyDescent="0.25">
      <c r="A20" s="3">
        <v>44425</v>
      </c>
      <c r="B20" s="3" t="s">
        <v>5</v>
      </c>
      <c r="C20" s="4"/>
    </row>
    <row r="21" spans="1:3" x14ac:dyDescent="0.25">
      <c r="A21" s="3">
        <v>44426</v>
      </c>
      <c r="B21" s="3" t="s">
        <v>6</v>
      </c>
      <c r="C21" s="4"/>
    </row>
    <row r="22" spans="1:3" x14ac:dyDescent="0.25">
      <c r="A22" s="3">
        <v>44427</v>
      </c>
      <c r="B22" s="3" t="s">
        <v>7</v>
      </c>
      <c r="C22" s="4"/>
    </row>
    <row r="23" spans="1:3" x14ac:dyDescent="0.25">
      <c r="A23" s="3">
        <v>44428</v>
      </c>
      <c r="B23" s="3" t="s">
        <v>8</v>
      </c>
      <c r="C23" s="4"/>
    </row>
    <row r="24" spans="1:3" x14ac:dyDescent="0.25">
      <c r="A24" s="3">
        <v>44429</v>
      </c>
      <c r="B24" s="3" t="s">
        <v>9</v>
      </c>
      <c r="C24" s="4"/>
    </row>
    <row r="25" spans="1:3" x14ac:dyDescent="0.25">
      <c r="A25" s="3">
        <v>44430</v>
      </c>
      <c r="B25" s="3" t="s">
        <v>10</v>
      </c>
      <c r="C25" s="4"/>
    </row>
    <row r="26" spans="1:3" x14ac:dyDescent="0.25">
      <c r="A26" s="3">
        <v>44431</v>
      </c>
      <c r="B26" s="3" t="s">
        <v>4</v>
      </c>
      <c r="C26" s="4"/>
    </row>
    <row r="27" spans="1:3" x14ac:dyDescent="0.25">
      <c r="A27" s="3">
        <v>44432</v>
      </c>
      <c r="B27" s="3" t="s">
        <v>5</v>
      </c>
      <c r="C27" s="4"/>
    </row>
    <row r="28" spans="1:3" x14ac:dyDescent="0.25">
      <c r="A28" s="3">
        <v>44433</v>
      </c>
      <c r="B28" s="3" t="s">
        <v>6</v>
      </c>
      <c r="C28" s="4"/>
    </row>
    <row r="29" spans="1:3" x14ac:dyDescent="0.25">
      <c r="A29" s="3">
        <v>44434</v>
      </c>
      <c r="B29" s="3" t="s">
        <v>7</v>
      </c>
      <c r="C29" s="4"/>
    </row>
    <row r="30" spans="1:3" x14ac:dyDescent="0.25">
      <c r="A30" s="3">
        <v>44435</v>
      </c>
      <c r="B30" s="3" t="s">
        <v>8</v>
      </c>
      <c r="C30" s="4"/>
    </row>
    <row r="31" spans="1:3" x14ac:dyDescent="0.25">
      <c r="A31" s="3">
        <v>44436</v>
      </c>
      <c r="B31" s="3" t="s">
        <v>9</v>
      </c>
      <c r="C31" s="4"/>
    </row>
    <row r="32" spans="1:3" x14ac:dyDescent="0.25">
      <c r="A32" s="3">
        <v>44437</v>
      </c>
      <c r="B32" s="3" t="s">
        <v>10</v>
      </c>
      <c r="C32" s="4"/>
    </row>
    <row r="33" spans="1:7" x14ac:dyDescent="0.25">
      <c r="A33" s="3">
        <v>44438</v>
      </c>
      <c r="B33" s="3" t="s">
        <v>4</v>
      </c>
      <c r="C33" s="4"/>
    </row>
    <row r="34" spans="1:7" x14ac:dyDescent="0.25">
      <c r="A34" s="3">
        <v>44439</v>
      </c>
      <c r="B34" s="3" t="s">
        <v>5</v>
      </c>
      <c r="C34" s="4"/>
    </row>
    <row r="35" spans="1:7" x14ac:dyDescent="0.25">
      <c r="A35" s="5"/>
      <c r="B35" s="5" t="s">
        <v>11</v>
      </c>
      <c r="C35" s="6">
        <f>SUM(C4:C34)</f>
        <v>0</v>
      </c>
      <c r="D35" s="11">
        <f>SUM(C35,JUL!D35)</f>
        <v>133738.03</v>
      </c>
      <c r="E35" s="12"/>
      <c r="F35" s="11" t="e">
        <f>SUM(#REF!+D35)</f>
        <v>#REF!</v>
      </c>
      <c r="G35" s="12"/>
    </row>
  </sheetData>
  <mergeCells count="3">
    <mergeCell ref="A1:M2"/>
    <mergeCell ref="D35:E35"/>
    <mergeCell ref="F35:G35"/>
  </mergeCells>
  <phoneticPr fontId="3" type="noConversion"/>
  <pageMargins left="0.7" right="0.7" top="0.75" bottom="0.64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CD7F4-DEE5-4584-A3B2-7FBF1D36F0D3}">
  <dimension ref="A1:M35"/>
  <sheetViews>
    <sheetView workbookViewId="0">
      <selection activeCell="C4" sqref="C4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44440</v>
      </c>
      <c r="B4" s="3" t="s">
        <v>6</v>
      </c>
      <c r="C4" s="4"/>
    </row>
    <row r="5" spans="1:13" x14ac:dyDescent="0.25">
      <c r="A5" s="3">
        <v>44441</v>
      </c>
      <c r="B5" s="3" t="s">
        <v>7</v>
      </c>
      <c r="C5" s="4"/>
    </row>
    <row r="6" spans="1:13" x14ac:dyDescent="0.25">
      <c r="A6" s="3">
        <v>44442</v>
      </c>
      <c r="B6" s="3" t="s">
        <v>8</v>
      </c>
      <c r="C6" s="4"/>
    </row>
    <row r="7" spans="1:13" x14ac:dyDescent="0.25">
      <c r="A7" s="3">
        <v>44443</v>
      </c>
      <c r="B7" s="3" t="s">
        <v>9</v>
      </c>
      <c r="C7" s="4"/>
    </row>
    <row r="8" spans="1:13" x14ac:dyDescent="0.25">
      <c r="A8" s="3">
        <v>44444</v>
      </c>
      <c r="B8" s="3" t="s">
        <v>10</v>
      </c>
      <c r="C8" s="4"/>
    </row>
    <row r="9" spans="1:13" x14ac:dyDescent="0.25">
      <c r="A9" s="3">
        <v>44445</v>
      </c>
      <c r="B9" s="3" t="s">
        <v>4</v>
      </c>
      <c r="C9" s="4"/>
    </row>
    <row r="10" spans="1:13" x14ac:dyDescent="0.25">
      <c r="A10" s="3">
        <v>44446</v>
      </c>
      <c r="B10" s="3" t="s">
        <v>5</v>
      </c>
      <c r="C10" s="4"/>
    </row>
    <row r="11" spans="1:13" x14ac:dyDescent="0.25">
      <c r="A11" s="3">
        <v>44447</v>
      </c>
      <c r="B11" s="3" t="s">
        <v>6</v>
      </c>
      <c r="C11" s="4"/>
    </row>
    <row r="12" spans="1:13" x14ac:dyDescent="0.25">
      <c r="A12" s="3">
        <v>44448</v>
      </c>
      <c r="B12" s="3" t="s">
        <v>7</v>
      </c>
      <c r="C12" s="4"/>
    </row>
    <row r="13" spans="1:13" x14ac:dyDescent="0.25">
      <c r="A13" s="3">
        <v>44449</v>
      </c>
      <c r="B13" s="3" t="s">
        <v>8</v>
      </c>
      <c r="C13" s="4"/>
    </row>
    <row r="14" spans="1:13" x14ac:dyDescent="0.25">
      <c r="A14" s="3">
        <v>44450</v>
      </c>
      <c r="B14" s="3" t="s">
        <v>9</v>
      </c>
      <c r="C14" s="4"/>
    </row>
    <row r="15" spans="1:13" x14ac:dyDescent="0.25">
      <c r="A15" s="3">
        <v>44451</v>
      </c>
      <c r="B15" s="3" t="s">
        <v>10</v>
      </c>
      <c r="C15" s="4"/>
    </row>
    <row r="16" spans="1:13" x14ac:dyDescent="0.25">
      <c r="A16" s="3">
        <v>44452</v>
      </c>
      <c r="B16" s="3" t="s">
        <v>4</v>
      </c>
      <c r="C16" s="4"/>
    </row>
    <row r="17" spans="1:3" x14ac:dyDescent="0.25">
      <c r="A17" s="3">
        <v>44453</v>
      </c>
      <c r="B17" s="3" t="s">
        <v>5</v>
      </c>
      <c r="C17" s="4"/>
    </row>
    <row r="18" spans="1:3" x14ac:dyDescent="0.25">
      <c r="A18" s="3">
        <v>44454</v>
      </c>
      <c r="B18" s="3" t="s">
        <v>6</v>
      </c>
      <c r="C18" s="4"/>
    </row>
    <row r="19" spans="1:3" x14ac:dyDescent="0.25">
      <c r="A19" s="3">
        <v>44455</v>
      </c>
      <c r="B19" s="3" t="s">
        <v>7</v>
      </c>
      <c r="C19" s="4"/>
    </row>
    <row r="20" spans="1:3" x14ac:dyDescent="0.25">
      <c r="A20" s="3">
        <v>44456</v>
      </c>
      <c r="B20" s="3" t="s">
        <v>8</v>
      </c>
      <c r="C20" s="4"/>
    </row>
    <row r="21" spans="1:3" x14ac:dyDescent="0.25">
      <c r="A21" s="3">
        <v>44457</v>
      </c>
      <c r="B21" s="3" t="s">
        <v>9</v>
      </c>
      <c r="C21" s="4"/>
    </row>
    <row r="22" spans="1:3" x14ac:dyDescent="0.25">
      <c r="A22" s="3">
        <v>44458</v>
      </c>
      <c r="B22" s="3" t="s">
        <v>10</v>
      </c>
      <c r="C22" s="4"/>
    </row>
    <row r="23" spans="1:3" x14ac:dyDescent="0.25">
      <c r="A23" s="3">
        <v>44459</v>
      </c>
      <c r="B23" s="3" t="s">
        <v>4</v>
      </c>
      <c r="C23" s="4"/>
    </row>
    <row r="24" spans="1:3" x14ac:dyDescent="0.25">
      <c r="A24" s="3">
        <v>44460</v>
      </c>
      <c r="B24" s="3" t="s">
        <v>5</v>
      </c>
      <c r="C24" s="4"/>
    </row>
    <row r="25" spans="1:3" x14ac:dyDescent="0.25">
      <c r="A25" s="3">
        <v>44461</v>
      </c>
      <c r="B25" s="3" t="s">
        <v>6</v>
      </c>
      <c r="C25" s="4"/>
    </row>
    <row r="26" spans="1:3" x14ac:dyDescent="0.25">
      <c r="A26" s="3">
        <v>44462</v>
      </c>
      <c r="B26" s="3" t="s">
        <v>7</v>
      </c>
      <c r="C26" s="4"/>
    </row>
    <row r="27" spans="1:3" x14ac:dyDescent="0.25">
      <c r="A27" s="3">
        <v>44463</v>
      </c>
      <c r="B27" s="3" t="s">
        <v>8</v>
      </c>
      <c r="C27" s="4"/>
    </row>
    <row r="28" spans="1:3" x14ac:dyDescent="0.25">
      <c r="A28" s="3">
        <v>44464</v>
      </c>
      <c r="B28" s="3" t="s">
        <v>9</v>
      </c>
      <c r="C28" s="4"/>
    </row>
    <row r="29" spans="1:3" x14ac:dyDescent="0.25">
      <c r="A29" s="3">
        <v>44465</v>
      </c>
      <c r="B29" s="3" t="s">
        <v>10</v>
      </c>
      <c r="C29" s="4"/>
    </row>
    <row r="30" spans="1:3" x14ac:dyDescent="0.25">
      <c r="A30" s="3">
        <v>44466</v>
      </c>
      <c r="B30" s="3" t="s">
        <v>4</v>
      </c>
      <c r="C30" s="4"/>
    </row>
    <row r="31" spans="1:3" x14ac:dyDescent="0.25">
      <c r="A31" s="3">
        <v>44467</v>
      </c>
      <c r="B31" s="3" t="s">
        <v>5</v>
      </c>
      <c r="C31" s="4"/>
    </row>
    <row r="32" spans="1:3" x14ac:dyDescent="0.25">
      <c r="A32" s="3">
        <v>44468</v>
      </c>
      <c r="B32" s="3" t="s">
        <v>6</v>
      </c>
      <c r="C32" s="4"/>
    </row>
    <row r="33" spans="1:7" x14ac:dyDescent="0.25">
      <c r="A33" s="3">
        <v>44469</v>
      </c>
      <c r="B33" s="3" t="s">
        <v>7</v>
      </c>
      <c r="C33" s="4"/>
    </row>
    <row r="34" spans="1:7" x14ac:dyDescent="0.25">
      <c r="A34" s="3"/>
      <c r="B34" s="3"/>
      <c r="C34" s="4"/>
    </row>
    <row r="35" spans="1:7" x14ac:dyDescent="0.25">
      <c r="A35" s="5"/>
      <c r="B35" s="5" t="s">
        <v>11</v>
      </c>
      <c r="C35" s="6">
        <f>SUM(C4:C34)</f>
        <v>0</v>
      </c>
      <c r="D35" s="11">
        <f>SUM(C35,AUG!D35)</f>
        <v>133738.03</v>
      </c>
      <c r="E35" s="12"/>
      <c r="F35" s="11" t="e">
        <f>SUM(#REF!+D35)</f>
        <v>#REF!</v>
      </c>
      <c r="G35" s="12"/>
    </row>
  </sheetData>
  <mergeCells count="3">
    <mergeCell ref="A1:M2"/>
    <mergeCell ref="D35:E35"/>
    <mergeCell ref="F35:G35"/>
  </mergeCells>
  <phoneticPr fontId="3" type="noConversion"/>
  <pageMargins left="0.7" right="0.7" top="0.75" bottom="0.64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Trinity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Poole</dc:creator>
  <cp:lastModifiedBy>Thomas Poole</cp:lastModifiedBy>
  <cp:lastPrinted>2020-03-18T11:19:42Z</cp:lastPrinted>
  <dcterms:created xsi:type="dcterms:W3CDTF">2019-10-04T11:30:51Z</dcterms:created>
  <dcterms:modified xsi:type="dcterms:W3CDTF">2021-06-24T12:26:46Z</dcterms:modified>
</cp:coreProperties>
</file>